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wn Clerk\Desktop\"/>
    </mc:Choice>
  </mc:AlternateContent>
  <bookViews>
    <workbookView xWindow="0" yWindow="0" windowWidth="22118" windowHeight="8893" activeTab="8"/>
  </bookViews>
  <sheets>
    <sheet name="August 16" sheetId="1" r:id="rId1"/>
    <sheet name="September 16" sheetId="2" r:id="rId2"/>
    <sheet name="October 16" sheetId="3" r:id="rId3"/>
    <sheet name="November 16" sheetId="4" r:id="rId4"/>
    <sheet name="December 16" sheetId="5" r:id="rId5"/>
    <sheet name="January 17" sheetId="6" r:id="rId6"/>
    <sheet name="February 17" sheetId="7" r:id="rId7"/>
    <sheet name="March 17" sheetId="8" r:id="rId8"/>
    <sheet name="March 17 supp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9" l="1"/>
  <c r="F33" i="9" s="1"/>
  <c r="E30" i="9"/>
  <c r="E33" i="9" s="1"/>
  <c r="D30" i="9"/>
  <c r="D33" i="9" s="1"/>
  <c r="F27" i="9"/>
  <c r="E27" i="9"/>
  <c r="D27" i="9"/>
  <c r="F23" i="9"/>
  <c r="E23" i="9"/>
  <c r="D23" i="9"/>
  <c r="F12" i="9"/>
  <c r="E12" i="9"/>
  <c r="D12" i="9"/>
  <c r="F7" i="9"/>
  <c r="E7" i="9"/>
  <c r="D7" i="9"/>
  <c r="F103" i="8"/>
  <c r="D103" i="8"/>
  <c r="F97" i="8"/>
  <c r="F105" i="8" s="1"/>
  <c r="E97" i="8"/>
  <c r="E105" i="8" s="1"/>
  <c r="D97" i="8"/>
  <c r="D105" i="8" s="1"/>
  <c r="F94" i="8"/>
  <c r="E94" i="8"/>
  <c r="D94" i="8"/>
  <c r="F91" i="8"/>
  <c r="E91" i="8"/>
  <c r="D91" i="8"/>
  <c r="F88" i="8"/>
  <c r="E88" i="8"/>
  <c r="D88" i="8"/>
  <c r="F82" i="8"/>
  <c r="E82" i="8"/>
  <c r="D82" i="8"/>
  <c r="F77" i="8"/>
  <c r="E77" i="8"/>
  <c r="D77" i="8"/>
  <c r="F70" i="8"/>
  <c r="E70" i="8"/>
  <c r="D70" i="8"/>
  <c r="F67" i="8"/>
  <c r="E67" i="8"/>
  <c r="D67" i="8"/>
  <c r="F64" i="8"/>
  <c r="E64" i="8"/>
  <c r="D64" i="8"/>
  <c r="F56" i="8"/>
  <c r="E56" i="8"/>
  <c r="D56" i="8"/>
  <c r="F53" i="8"/>
  <c r="E53" i="8"/>
  <c r="D53" i="8"/>
  <c r="F48" i="8"/>
  <c r="E48" i="8"/>
  <c r="D48" i="8"/>
  <c r="F45" i="8"/>
  <c r="E45" i="8"/>
  <c r="D45" i="8"/>
  <c r="F39" i="8"/>
  <c r="E39" i="8"/>
  <c r="D39" i="8"/>
  <c r="F27" i="8"/>
  <c r="E27" i="8"/>
  <c r="D27" i="8"/>
  <c r="F10" i="8"/>
  <c r="E10" i="8"/>
  <c r="D10" i="8"/>
  <c r="F93" i="7"/>
  <c r="D93" i="7"/>
  <c r="F87" i="7"/>
  <c r="F95" i="7" s="1"/>
  <c r="E87" i="7"/>
  <c r="E95" i="7" s="1"/>
  <c r="D87" i="7"/>
  <c r="D95" i="7" s="1"/>
  <c r="F83" i="7"/>
  <c r="E83" i="7"/>
  <c r="D83" i="7"/>
  <c r="F80" i="7"/>
  <c r="E80" i="7"/>
  <c r="D80" i="7"/>
  <c r="F77" i="7"/>
  <c r="E77" i="7"/>
  <c r="D77" i="7"/>
  <c r="F74" i="7"/>
  <c r="E74" i="7"/>
  <c r="D74" i="7"/>
  <c r="F69" i="7"/>
  <c r="E69" i="7"/>
  <c r="D69" i="7"/>
  <c r="F63" i="7"/>
  <c r="E63" i="7"/>
  <c r="D63" i="7"/>
  <c r="F59" i="7"/>
  <c r="E59" i="7"/>
  <c r="D59" i="7"/>
  <c r="F56" i="7"/>
  <c r="E56" i="7"/>
  <c r="D56" i="7"/>
  <c r="F53" i="7"/>
  <c r="E53" i="7"/>
  <c r="D53" i="7"/>
  <c r="F50" i="7"/>
  <c r="E50" i="7"/>
  <c r="D50" i="7"/>
  <c r="F47" i="7"/>
  <c r="E47" i="7"/>
  <c r="D47" i="7"/>
  <c r="F44" i="7"/>
  <c r="E44" i="7"/>
  <c r="D44" i="7"/>
  <c r="F38" i="7"/>
  <c r="E38" i="7"/>
  <c r="D38" i="7"/>
  <c r="F24" i="7"/>
  <c r="E24" i="7"/>
  <c r="D24" i="7"/>
  <c r="F11" i="7"/>
  <c r="E11" i="7"/>
  <c r="D11" i="7"/>
  <c r="F102" i="6"/>
  <c r="D102" i="6"/>
  <c r="F96" i="6"/>
  <c r="F104" i="6" s="1"/>
  <c r="E96" i="6"/>
  <c r="E104" i="6" s="1"/>
  <c r="D96" i="6"/>
  <c r="D104" i="6" s="1"/>
  <c r="F93" i="6"/>
  <c r="E93" i="6"/>
  <c r="D93" i="6"/>
  <c r="F87" i="6"/>
  <c r="E87" i="6"/>
  <c r="D87" i="6"/>
  <c r="F84" i="6"/>
  <c r="E84" i="6"/>
  <c r="D84" i="6"/>
  <c r="F81" i="6"/>
  <c r="E81" i="6"/>
  <c r="D81" i="6"/>
  <c r="F69" i="6"/>
  <c r="E69" i="6"/>
  <c r="D69" i="6"/>
  <c r="F63" i="6"/>
  <c r="E63" i="6"/>
  <c r="D63" i="6"/>
  <c r="F60" i="6"/>
  <c r="E60" i="6"/>
  <c r="D60" i="6"/>
  <c r="F57" i="6"/>
  <c r="E57" i="6"/>
  <c r="D57" i="6"/>
  <c r="F52" i="6"/>
  <c r="E52" i="6"/>
  <c r="D52" i="6"/>
  <c r="F49" i="6"/>
  <c r="E49" i="6"/>
  <c r="D49" i="6"/>
  <c r="F46" i="6"/>
  <c r="E46" i="6"/>
  <c r="D46" i="6"/>
  <c r="F43" i="6"/>
  <c r="E43" i="6"/>
  <c r="D43" i="6"/>
  <c r="F36" i="6"/>
  <c r="E36" i="6"/>
  <c r="D36" i="6"/>
  <c r="F24" i="6"/>
  <c r="E24" i="6"/>
  <c r="D24" i="6"/>
  <c r="F12" i="6"/>
  <c r="E12" i="6"/>
  <c r="D12" i="6"/>
  <c r="F90" i="5"/>
  <c r="D90" i="5"/>
  <c r="F84" i="5"/>
  <c r="F92" i="5" s="1"/>
  <c r="E84" i="5"/>
  <c r="E92" i="5" s="1"/>
  <c r="D84" i="5"/>
  <c r="D92" i="5" s="1"/>
  <c r="F81" i="5"/>
  <c r="E81" i="5"/>
  <c r="D81" i="5"/>
  <c r="F78" i="5"/>
  <c r="E78" i="5"/>
  <c r="D78" i="5"/>
  <c r="F75" i="5"/>
  <c r="E75" i="5"/>
  <c r="D75" i="5"/>
  <c r="F70" i="5"/>
  <c r="E70" i="5"/>
  <c r="D70" i="5"/>
  <c r="F65" i="5"/>
  <c r="E65" i="5"/>
  <c r="D65" i="5"/>
  <c r="F59" i="5"/>
  <c r="E59" i="5"/>
  <c r="D59" i="5"/>
  <c r="F56" i="5"/>
  <c r="E56" i="5"/>
  <c r="D56" i="5"/>
  <c r="F53" i="5"/>
  <c r="E53" i="5"/>
  <c r="D53" i="5"/>
  <c r="F50" i="5"/>
  <c r="E50" i="5"/>
  <c r="D50" i="5"/>
  <c r="F47" i="5"/>
  <c r="E47" i="5"/>
  <c r="D47" i="5"/>
  <c r="F44" i="5"/>
  <c r="E44" i="5"/>
  <c r="D44" i="5"/>
  <c r="F41" i="5"/>
  <c r="E41" i="5"/>
  <c r="D41" i="5"/>
  <c r="F36" i="5"/>
  <c r="E36" i="5"/>
  <c r="D36" i="5"/>
  <c r="F29" i="5"/>
  <c r="E29" i="5"/>
  <c r="D29" i="5"/>
  <c r="F13" i="5"/>
  <c r="E13" i="5"/>
  <c r="D13" i="5"/>
  <c r="F104" i="4"/>
  <c r="D104" i="4"/>
  <c r="F98" i="4"/>
  <c r="F106" i="4" s="1"/>
  <c r="E98" i="4"/>
  <c r="E106" i="4" s="1"/>
  <c r="D98" i="4"/>
  <c r="D106" i="4" s="1"/>
  <c r="F94" i="4"/>
  <c r="E94" i="4"/>
  <c r="D94" i="4"/>
  <c r="F89" i="4"/>
  <c r="E89" i="4"/>
  <c r="D89" i="4"/>
  <c r="F86" i="4"/>
  <c r="E86" i="4"/>
  <c r="D86" i="4"/>
  <c r="F82" i="4"/>
  <c r="E82" i="4"/>
  <c r="D82" i="4"/>
  <c r="F74" i="4"/>
  <c r="E74" i="4"/>
  <c r="D74" i="4"/>
  <c r="F69" i="4"/>
  <c r="E69" i="4"/>
  <c r="D69" i="4"/>
  <c r="F66" i="4"/>
  <c r="E66" i="4"/>
  <c r="D66" i="4"/>
  <c r="F61" i="4"/>
  <c r="E61" i="4"/>
  <c r="D61" i="4"/>
  <c r="F57" i="4"/>
  <c r="E57" i="4"/>
  <c r="D57" i="4"/>
  <c r="F54" i="4"/>
  <c r="E54" i="4"/>
  <c r="D54" i="4"/>
  <c r="F50" i="4"/>
  <c r="E50" i="4"/>
  <c r="D50" i="4"/>
  <c r="F47" i="4"/>
  <c r="E47" i="4"/>
  <c r="D47" i="4"/>
  <c r="F41" i="4"/>
  <c r="E41" i="4"/>
  <c r="D41" i="4"/>
  <c r="F26" i="4"/>
  <c r="E26" i="4"/>
  <c r="D26" i="4"/>
  <c r="F11" i="4"/>
  <c r="E11" i="4"/>
  <c r="D11" i="4"/>
  <c r="D101" i="3"/>
  <c r="D95" i="3"/>
  <c r="D103" i="3" s="1"/>
  <c r="D92" i="3"/>
  <c r="D84" i="3"/>
  <c r="D81" i="3"/>
  <c r="D76" i="3"/>
  <c r="D69" i="3"/>
  <c r="D63" i="3"/>
  <c r="D60" i="3"/>
  <c r="D55" i="3"/>
  <c r="D50" i="3"/>
  <c r="D47" i="3"/>
  <c r="D43" i="3"/>
  <c r="D40" i="3"/>
  <c r="D32" i="3"/>
  <c r="D22" i="3"/>
  <c r="D9" i="3"/>
  <c r="D102" i="2"/>
  <c r="D96" i="2"/>
  <c r="D105" i="2" s="1"/>
  <c r="D93" i="2"/>
  <c r="D90" i="2"/>
  <c r="D87" i="2"/>
  <c r="D84" i="2"/>
  <c r="D75" i="2"/>
  <c r="D67" i="2"/>
  <c r="D64" i="2"/>
  <c r="D61" i="2"/>
  <c r="D57" i="2"/>
  <c r="D54" i="2"/>
  <c r="D51" i="2"/>
  <c r="D48" i="2"/>
  <c r="D42" i="2"/>
  <c r="D25" i="2"/>
  <c r="D11" i="2"/>
  <c r="D95" i="1"/>
  <c r="D90" i="1"/>
  <c r="D98" i="1" s="1"/>
  <c r="D86" i="1"/>
  <c r="D83" i="1"/>
  <c r="D80" i="1"/>
  <c r="D76" i="1"/>
  <c r="D69" i="1"/>
  <c r="D63" i="1"/>
  <c r="D59" i="1"/>
  <c r="D56" i="1"/>
  <c r="D52" i="1"/>
  <c r="D49" i="1"/>
  <c r="D44" i="1"/>
  <c r="D41" i="1"/>
  <c r="D33" i="1"/>
  <c r="D21" i="1"/>
  <c r="D9" i="1"/>
</calcChain>
</file>

<file path=xl/sharedStrings.xml><?xml version="1.0" encoding="utf-8"?>
<sst xmlns="http://schemas.openxmlformats.org/spreadsheetml/2006/main" count="1354" uniqueCount="441">
  <si>
    <t>Royston Town Council  - Supplier Payments</t>
  </si>
  <si>
    <t>GROSS PYT</t>
  </si>
  <si>
    <t>PYT TYPE</t>
  </si>
  <si>
    <r>
      <t>Town Hall</t>
    </r>
    <r>
      <rPr>
        <sz val="10"/>
        <rFont val="Arial"/>
        <family val="2"/>
      </rPr>
      <t xml:space="preserve"> -</t>
    </r>
    <r>
      <rPr>
        <i/>
        <sz val="10"/>
        <rFont val="Arial"/>
        <family val="2"/>
      </rPr>
      <t xml:space="preserve"> LGA 1972 s133</t>
    </r>
  </si>
  <si>
    <t>or CQ NO</t>
  </si>
  <si>
    <t>NHDC</t>
  </si>
  <si>
    <t>Rates</t>
  </si>
  <si>
    <t>d/d</t>
  </si>
  <si>
    <t xml:space="preserve">Veolia Environmental </t>
  </si>
  <si>
    <t>Refuse July 16</t>
  </si>
  <si>
    <t>Jackson Lift Group</t>
  </si>
  <si>
    <t>Lift Repairs</t>
  </si>
  <si>
    <t>Redcare 5G</t>
  </si>
  <si>
    <t>Lift line July 16</t>
  </si>
  <si>
    <t xml:space="preserve"> </t>
  </si>
  <si>
    <r>
      <t xml:space="preserve">Admin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s111/s142</t>
    </r>
  </si>
  <si>
    <t>Barclays Bank</t>
  </si>
  <si>
    <t>Payflow monthly chgs</t>
  </si>
  <si>
    <t>Herts Full Stop</t>
  </si>
  <si>
    <t>Stationery sundries</t>
  </si>
  <si>
    <t>Cooleraid</t>
  </si>
  <si>
    <t>Water - mthly chg</t>
  </si>
  <si>
    <t>Sage UK</t>
  </si>
  <si>
    <t>Payroll &amp; Instant a/cs-mthly chg</t>
  </si>
  <si>
    <t>Admin line and fax line July 16</t>
  </si>
  <si>
    <t>BNP Paribas</t>
  </si>
  <si>
    <t>Quarterly phone leasing</t>
  </si>
  <si>
    <t>Viking Direct</t>
  </si>
  <si>
    <t xml:space="preserve">Ink </t>
  </si>
  <si>
    <t>Annual rental</t>
  </si>
  <si>
    <t>Royal Mail</t>
  </si>
  <si>
    <t>Stamps</t>
  </si>
  <si>
    <t>d/c</t>
  </si>
  <si>
    <t>Vision ICT</t>
  </si>
  <si>
    <t>Website and email hosting</t>
  </si>
  <si>
    <r>
      <t xml:space="preserve">Museum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s145</t>
    </r>
  </si>
  <si>
    <t>Craft items - education budget</t>
  </si>
  <si>
    <t>Plusnet</t>
  </si>
  <si>
    <t>Internet services - monthly fee</t>
  </si>
  <si>
    <t>Altodigital</t>
  </si>
  <si>
    <t>Quarterly photocopying</t>
  </si>
  <si>
    <t>British Telecom</t>
  </si>
  <si>
    <t>Quarterly phone bill</t>
  </si>
  <si>
    <t>Quarterly security line</t>
  </si>
  <si>
    <t>Npower</t>
  </si>
  <si>
    <t>Quarterly electric</t>
  </si>
  <si>
    <t>Gesithas</t>
  </si>
  <si>
    <t>Viking Event donation</t>
  </si>
  <si>
    <t>Total Gas &amp; Power</t>
  </si>
  <si>
    <t>Gas supply - July 16</t>
  </si>
  <si>
    <r>
      <t xml:space="preserve">Market Hill Rooms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s133</t>
    </r>
  </si>
  <si>
    <t>PSK Ind Cleaning Services</t>
  </si>
  <si>
    <t>Cleaning 4/7 to 31/7</t>
  </si>
  <si>
    <t>Affinity Water</t>
  </si>
  <si>
    <t>Water supply - 1/2 yearly</t>
  </si>
  <si>
    <t>Veolia Environmental</t>
  </si>
  <si>
    <t>Refuse - July 16</t>
  </si>
  <si>
    <r>
      <t>30 Kneesworth Street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1929 s115</t>
    </r>
  </si>
  <si>
    <r>
      <t xml:space="preserve">Cave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s145</t>
    </r>
  </si>
  <si>
    <t>Liberty Corporation</t>
  </si>
  <si>
    <t>Cave filter cleaning</t>
  </si>
  <si>
    <t>LCN.com</t>
  </si>
  <si>
    <t>Website hosting 1 year</t>
  </si>
  <si>
    <r>
      <t>War Memorial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Local Authorities Powers Act 1923 s1</t>
    </r>
  </si>
  <si>
    <r>
      <t>Cross Conveniences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 xml:space="preserve">Public Health Act 1936 s87 </t>
    </r>
  </si>
  <si>
    <t>Cleaning July 2016</t>
  </si>
  <si>
    <r>
      <t>Civic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ss15 (5)</t>
    </r>
  </si>
  <si>
    <r>
      <t>Allotments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 xml:space="preserve">Smallholding &amp; Allotments Act 1908 ss23, 26 and 42. </t>
    </r>
  </si>
  <si>
    <t>Affinity water</t>
  </si>
  <si>
    <t>Water supply Mch to Aug</t>
  </si>
  <si>
    <r>
      <t>Complex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s133</t>
    </r>
  </si>
  <si>
    <t>John O'Conner</t>
  </si>
  <si>
    <t>Pest control - wasps</t>
  </si>
  <si>
    <t xml:space="preserve">PSK Ind Cleaning Services </t>
  </si>
  <si>
    <t>Cleaning 11/7 to 7/8</t>
  </si>
  <si>
    <r>
      <t>Market Place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Food Act 1984 s50</t>
    </r>
  </si>
  <si>
    <t>Markets phone line July 16</t>
  </si>
  <si>
    <t>Market waste July 16</t>
  </si>
  <si>
    <r>
      <rPr>
        <b/>
        <u/>
        <sz val="10"/>
        <rFont val="Arial"/>
        <family val="2"/>
      </rPr>
      <t>Plantations</t>
    </r>
    <r>
      <rPr>
        <i/>
        <sz val="10"/>
        <rFont val="Arial"/>
        <family val="2"/>
      </rPr>
      <t xml:space="preserve"> - Open spaces Act 1906 ss 9 &amp; 10</t>
    </r>
  </si>
  <si>
    <t>Herts and Cambs Ground Maint.</t>
  </si>
  <si>
    <t>Plantations maintenance</t>
  </si>
  <si>
    <t>Removal and reduction of trees</t>
  </si>
  <si>
    <r>
      <rPr>
        <b/>
        <u/>
        <sz val="10"/>
        <rFont val="Arial"/>
        <family val="2"/>
      </rPr>
      <t>Cemetery</t>
    </r>
    <r>
      <rPr>
        <sz val="10"/>
        <rFont val="Arial"/>
        <family val="2"/>
      </rPr>
      <t xml:space="preserve"> - LGA 1972 s214</t>
    </r>
  </si>
  <si>
    <t>Archant</t>
  </si>
  <si>
    <t>Advert for sale of land</t>
  </si>
  <si>
    <t>Other Expenses</t>
  </si>
  <si>
    <r>
      <t>Royston First</t>
    </r>
    <r>
      <rPr>
        <sz val="10"/>
        <rFont val="Arial"/>
        <family val="2"/>
      </rPr>
      <t xml:space="preserve"> -</t>
    </r>
    <r>
      <rPr>
        <i/>
        <sz val="10"/>
        <rFont val="Arial"/>
        <family val="2"/>
      </rPr>
      <t xml:space="preserve"> LGA 1972 s144</t>
    </r>
  </si>
  <si>
    <t>Royston First phone line July 16</t>
  </si>
  <si>
    <r>
      <t>Salaries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s111</t>
    </r>
  </si>
  <si>
    <t>Staff</t>
  </si>
  <si>
    <t>August - Salaries</t>
  </si>
  <si>
    <t>BACS</t>
  </si>
  <si>
    <t>Inland Revenue - HMRC</t>
  </si>
  <si>
    <t>August - PAYE/NI</t>
  </si>
  <si>
    <t>HCC</t>
  </si>
  <si>
    <t>August - Pension</t>
  </si>
  <si>
    <t>Total</t>
  </si>
  <si>
    <t>Cleaning sundries</t>
  </si>
  <si>
    <t>PHS Group</t>
  </si>
  <si>
    <t>Annual duty of care</t>
  </si>
  <si>
    <t>Refuse August 16</t>
  </si>
  <si>
    <t>Water supply - half yearly</t>
  </si>
  <si>
    <t>Lift line August 16</t>
  </si>
  <si>
    <t>Admin line and fax line August 16</t>
  </si>
  <si>
    <t>BDO LLP</t>
  </si>
  <si>
    <t>External audit fee 15/16</t>
  </si>
  <si>
    <t>Stationery</t>
  </si>
  <si>
    <t>HAPTC</t>
  </si>
  <si>
    <t>Legislation training</t>
  </si>
  <si>
    <t>Craft and stationery items</t>
  </si>
  <si>
    <t>Local World</t>
  </si>
  <si>
    <t>Musuem curator advert</t>
  </si>
  <si>
    <t>NPK Holdings</t>
  </si>
  <si>
    <t>Rent - quarterly charge</t>
  </si>
  <si>
    <t>s/o</t>
  </si>
  <si>
    <t>PRS for Music</t>
  </si>
  <si>
    <t>Annual charge 16/17</t>
  </si>
  <si>
    <t>Namesco Ltd</t>
  </si>
  <si>
    <t>Website hosting 1 yr</t>
  </si>
  <si>
    <t>Gas supply - August 16</t>
  </si>
  <si>
    <t>Hertfordshire Early Dance</t>
  </si>
  <si>
    <t>Dance demonstrations</t>
  </si>
  <si>
    <t>Museum curator advert</t>
  </si>
  <si>
    <t>ARC Electrical</t>
  </si>
  <si>
    <t>Replace faulty cabinet lights</t>
  </si>
  <si>
    <t>Kidscience Ltd</t>
  </si>
  <si>
    <t>Museum show</t>
  </si>
  <si>
    <t>Cash</t>
  </si>
  <si>
    <t>Petty cash</t>
  </si>
  <si>
    <t>Cleaning 1/8 to 28/8</t>
  </si>
  <si>
    <t>Refuse - August 16</t>
  </si>
  <si>
    <t>Water supply - Feb to Aug 2016</t>
  </si>
  <si>
    <t>Cleaning August 2016</t>
  </si>
  <si>
    <t>Stationery Cupboard</t>
  </si>
  <si>
    <t>Stationery for Civic Reception</t>
  </si>
  <si>
    <t>Cleaning 8/8 to 4/9</t>
  </si>
  <si>
    <t>Viking</t>
  </si>
  <si>
    <t>Ink</t>
  </si>
  <si>
    <t>Markets phone line August 16</t>
  </si>
  <si>
    <t>City B Group</t>
  </si>
  <si>
    <t>New market stalls and equipment (deposit)</t>
  </si>
  <si>
    <t>Electric - quarterly</t>
  </si>
  <si>
    <t>Fix electric bollard</t>
  </si>
  <si>
    <t>Market waste August 16</t>
  </si>
  <si>
    <t>Lowfield Printing Company</t>
  </si>
  <si>
    <t>Naturally Royston competition flyers</t>
  </si>
  <si>
    <t>(LGA1972s145)</t>
  </si>
  <si>
    <t>Royston First phone line August 16</t>
  </si>
  <si>
    <t>September - Salaries</t>
  </si>
  <si>
    <t>September - PAYE/NI</t>
  </si>
  <si>
    <t>September - Pension</t>
  </si>
  <si>
    <t>Royston Town Council  - Supplier Payment</t>
  </si>
  <si>
    <t>Refuse September 16</t>
  </si>
  <si>
    <t>Lift line September 16</t>
  </si>
  <si>
    <t>Admin line and fax line Sept 16</t>
  </si>
  <si>
    <t>Election costs - 4/8/2016</t>
  </si>
  <si>
    <t>Norton</t>
  </si>
  <si>
    <t>Antivirus 1 year cover</t>
  </si>
  <si>
    <t>Zurich Management Services Ltd</t>
  </si>
  <si>
    <t>LCAS membership renewal</t>
  </si>
  <si>
    <t>Konica Minolta</t>
  </si>
  <si>
    <t>Copying 17/7 to 16/10</t>
  </si>
  <si>
    <t>NPK Holdings Ltd</t>
  </si>
  <si>
    <t>Annual buildings insurance</t>
  </si>
  <si>
    <t xml:space="preserve">Electric 1/8 to 30/9 </t>
  </si>
  <si>
    <t>TOBAR</t>
  </si>
  <si>
    <t>Items for shop</t>
  </si>
  <si>
    <t>Gas supply - September 16</t>
  </si>
  <si>
    <t>Cleaning 29/8 to 25/9</t>
  </si>
  <si>
    <t>NPower</t>
  </si>
  <si>
    <t>Electric 1/8 to 30/9</t>
  </si>
  <si>
    <t>Cleaning 26/9 to 23/10</t>
  </si>
  <si>
    <t>Refuse - September 16</t>
  </si>
  <si>
    <t>Cleaning September 2016</t>
  </si>
  <si>
    <t>Repairs to toilets</t>
  </si>
  <si>
    <t>Delissimo</t>
  </si>
  <si>
    <t>Civic reception catering</t>
  </si>
  <si>
    <t>Tesco</t>
  </si>
  <si>
    <t>Civic reception drinks</t>
  </si>
  <si>
    <t>Cleaning 5/9 to 2/10</t>
  </si>
  <si>
    <t>Markets phone line September 16</t>
  </si>
  <si>
    <t>Market 1 electric 1/8 to 30/9</t>
  </si>
  <si>
    <t>Market 2 electric 31/8 to 30/9</t>
  </si>
  <si>
    <t>Market waste September 16</t>
  </si>
  <si>
    <t>Stile plantation - remove Ash tree</t>
  </si>
  <si>
    <t>Remove camps in woods</t>
  </si>
  <si>
    <t>Curwens LLP</t>
  </si>
  <si>
    <t>Conveyancing fees</t>
  </si>
  <si>
    <t>Royal British Legion</t>
  </si>
  <si>
    <t>Remembrance Day refreshments</t>
  </si>
  <si>
    <t>(LGA 1972 s15(5))</t>
  </si>
  <si>
    <t>Donation to Poppy Appeal (GPC)</t>
  </si>
  <si>
    <t>Seasonal Transformations</t>
  </si>
  <si>
    <t>Install &amp; takedown Xmas lights and</t>
  </si>
  <si>
    <t>purchase new decorations (part</t>
  </si>
  <si>
    <t>donation received) (LGA1972s144)</t>
  </si>
  <si>
    <t>Royston First phone line Sept 16</t>
  </si>
  <si>
    <t>October - Salaries</t>
  </si>
  <si>
    <t>October - PAYE/NI</t>
  </si>
  <si>
    <t>October - Pension</t>
  </si>
  <si>
    <t>Royston Town Council  - Accounts for Payment</t>
  </si>
  <si>
    <t>NET</t>
  </si>
  <si>
    <t>VAT</t>
  </si>
  <si>
    <t>GROSS</t>
  </si>
  <si>
    <t>Break down call out</t>
  </si>
  <si>
    <t>Refuse October 16</t>
  </si>
  <si>
    <t xml:space="preserve">NHDC </t>
  </si>
  <si>
    <t>Planning application fee</t>
  </si>
  <si>
    <t>Lift line October 16</t>
  </si>
  <si>
    <t>Admin line and fax line Oct 16</t>
  </si>
  <si>
    <t>Inurdreams Ltd</t>
  </si>
  <si>
    <t>IT support</t>
  </si>
  <si>
    <t>Tesco/Box.co.uk</t>
  </si>
  <si>
    <t>New monitor</t>
  </si>
  <si>
    <t>Haines Watts</t>
  </si>
  <si>
    <t>Interim audit 2016/2017</t>
  </si>
  <si>
    <t>Dampcure-Woodcure/30 Ltd</t>
  </si>
  <si>
    <t>Install damp course and replaster</t>
  </si>
  <si>
    <t>Photocopying</t>
  </si>
  <si>
    <t>Museums Association</t>
  </si>
  <si>
    <t>Annual membership 2015-2016</t>
  </si>
  <si>
    <t>County Security Services</t>
  </si>
  <si>
    <t>Alarm repairs</t>
  </si>
  <si>
    <t>Gas supply - October 16</t>
  </si>
  <si>
    <t>Electricity - October 16</t>
  </si>
  <si>
    <t>Refuse - October 16</t>
  </si>
  <si>
    <t>Cleaning October 2016</t>
  </si>
  <si>
    <t>British Legion</t>
  </si>
  <si>
    <t>2 wreaths for Remembrance Day (GPC)</t>
  </si>
  <si>
    <t>Flying Colours Flagmakers Ltd</t>
  </si>
  <si>
    <t>Council flag</t>
  </si>
  <si>
    <t>Hales Printers</t>
  </si>
  <si>
    <t>Mayor's Christmas cards</t>
  </si>
  <si>
    <t>Cleaning 3/10 to 30/10</t>
  </si>
  <si>
    <t>Markets phone line October 16</t>
  </si>
  <si>
    <t>Marshall Prop. Maint.</t>
  </si>
  <si>
    <t>Repair shed and gates</t>
  </si>
  <si>
    <t>Market waste October 16</t>
  </si>
  <si>
    <t>Removal of dead trees</t>
  </si>
  <si>
    <t>DH</t>
  </si>
  <si>
    <t>Tree sculpture (donation funded)</t>
  </si>
  <si>
    <t>Royston First Bid Company Ltd</t>
  </si>
  <si>
    <t>Silver Sunday cinema hire</t>
  </si>
  <si>
    <t>Royston &amp; Dist community trans.</t>
  </si>
  <si>
    <r>
      <t xml:space="preserve">Silver Sunday transport </t>
    </r>
    <r>
      <rPr>
        <sz val="8"/>
        <rFont val="Arial"/>
        <family val="2"/>
      </rPr>
      <t>(LGA1972s145)</t>
    </r>
  </si>
  <si>
    <t>Royston First phone line Oct 16</t>
  </si>
  <si>
    <t>November - Salaries</t>
  </si>
  <si>
    <t>November - PAYE/NI</t>
  </si>
  <si>
    <t>November - Pension</t>
  </si>
  <si>
    <t>Chairs</t>
  </si>
  <si>
    <t>L T Floors</t>
  </si>
  <si>
    <t>Repair Hardwicke Hall floor (deposit)</t>
  </si>
  <si>
    <t>Refuse November 16</t>
  </si>
  <si>
    <t>Promed Training Ltd</t>
  </si>
  <si>
    <t xml:space="preserve">First Aid Training </t>
  </si>
  <si>
    <t>Caught on Camera</t>
  </si>
  <si>
    <t>CCTV installation</t>
  </si>
  <si>
    <t>Lift line November 16</t>
  </si>
  <si>
    <t>Admin line and fax line Nov 16</t>
  </si>
  <si>
    <t>VAT Support and Solutions</t>
  </si>
  <si>
    <t>VAT training and support</t>
  </si>
  <si>
    <t>SLCC</t>
  </si>
  <si>
    <t>Annual membership</t>
  </si>
  <si>
    <t>Avalon Software (UK) Ltd</t>
  </si>
  <si>
    <t>Software support</t>
  </si>
  <si>
    <t>PSK Cleaning</t>
  </si>
  <si>
    <t>Cleaning 24/10 to 20/11</t>
  </si>
  <si>
    <t>Refuse - November 16</t>
  </si>
  <si>
    <t>Cleaning November 2016</t>
  </si>
  <si>
    <t>Cleaning 31/10 to 27/11</t>
  </si>
  <si>
    <t>Markets phone line November 16</t>
  </si>
  <si>
    <t>Market waste November 16</t>
  </si>
  <si>
    <t>Herts &amp; Cambs Ground Maint.</t>
  </si>
  <si>
    <t>Dismantle Ash tree</t>
  </si>
  <si>
    <t>Cut ivy in Green Walk Plantation</t>
  </si>
  <si>
    <t>Plantations regular maintenance</t>
  </si>
  <si>
    <r>
      <t>Royston First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LGA 1972 s144</t>
    </r>
  </si>
  <si>
    <t>Royston First phone line Nov 16</t>
  </si>
  <si>
    <t>December - Salaries</t>
  </si>
  <si>
    <t>December - PAYE/NI</t>
  </si>
  <si>
    <t>December - Pension</t>
  </si>
  <si>
    <t>Refuse December 16</t>
  </si>
  <si>
    <t>Air 2 Air Solutions</t>
  </si>
  <si>
    <t>Maintenance of air conditioning (50% charged to cinema)</t>
  </si>
  <si>
    <t>Anglian Water</t>
  </si>
  <si>
    <t>Sewerage 7/9 to 30/9</t>
  </si>
  <si>
    <t>Lift line December 16</t>
  </si>
  <si>
    <t>Misco</t>
  </si>
  <si>
    <t>New PC</t>
  </si>
  <si>
    <t>Admin line and fax line Dec 16</t>
  </si>
  <si>
    <t>**203068</t>
  </si>
  <si>
    <t>Amazon</t>
  </si>
  <si>
    <t>Emergency light</t>
  </si>
  <si>
    <t>Ink -</t>
  </si>
  <si>
    <t>Stationery and craft supplies</t>
  </si>
  <si>
    <t>Renewal of domain name - 2 years</t>
  </si>
  <si>
    <t>Electrical works during renovations</t>
  </si>
  <si>
    <t>**203069</t>
  </si>
  <si>
    <t>Paul Brett Plumbing &amp; Heating</t>
  </si>
  <si>
    <t>Plumbing works during renovations</t>
  </si>
  <si>
    <t>**203070</t>
  </si>
  <si>
    <t>Sewerage 19/8 to 30/9</t>
  </si>
  <si>
    <t>BEEE Creative</t>
  </si>
  <si>
    <t>Dance workshops (grant funded)</t>
  </si>
  <si>
    <t>Cleaning 21/11 to 18/12</t>
  </si>
  <si>
    <t>Cleaning 19/12 to 15/1</t>
  </si>
  <si>
    <t>Sewerage 1/7 to 30/9</t>
  </si>
  <si>
    <t>Refuse - December 16</t>
  </si>
  <si>
    <t>Cleaning December 2016</t>
  </si>
  <si>
    <t>Clear blocked drains</t>
  </si>
  <si>
    <t>Cleaning 28/11 to 25/12</t>
  </si>
  <si>
    <t>Rates - Market Place</t>
  </si>
  <si>
    <t>Rates - Angel Pavement</t>
  </si>
  <si>
    <t>Rates - adj Angel Pavement</t>
  </si>
  <si>
    <t>Bid levy - Angel Pavement</t>
  </si>
  <si>
    <t>Bid levy - adj Angel Pavement</t>
  </si>
  <si>
    <t>Markets phone line December 16</t>
  </si>
  <si>
    <t>Electricity - Bollard 2 - 30/9 to 30/11</t>
  </si>
  <si>
    <t>**203071</t>
  </si>
  <si>
    <t>David Marshall Print</t>
  </si>
  <si>
    <t>Receipt books - 08001 to 09000</t>
  </si>
  <si>
    <t>Public Works Loan board</t>
  </si>
  <si>
    <t>Market Place loan repayment</t>
  </si>
  <si>
    <t>Market waste December 16</t>
  </si>
  <si>
    <t>Royston Day Centre</t>
  </si>
  <si>
    <t>Donation-lunches subsidy</t>
  </si>
  <si>
    <t>(GPC LA2011s1(1))</t>
  </si>
  <si>
    <t>Public notice - May Fayre licence</t>
  </si>
  <si>
    <t>Royston First phone line Dec 16</t>
  </si>
  <si>
    <t>January - Salaries</t>
  </si>
  <si>
    <t>January - PAYE/NI</t>
  </si>
  <si>
    <t>January - Pension</t>
  </si>
  <si>
    <t>Sanitary disposal Feb 17 to Feb 18</t>
  </si>
  <si>
    <t>Refuse January 17</t>
  </si>
  <si>
    <t>Double S Flooring</t>
  </si>
  <si>
    <t>New flooring in male toilets</t>
  </si>
  <si>
    <t>AJ Products</t>
  </si>
  <si>
    <t>2 new refuse bins</t>
  </si>
  <si>
    <t>Lift line January 17</t>
  </si>
  <si>
    <t>Ink and stamps</t>
  </si>
  <si>
    <t>Admin line and fax line Jan 17</t>
  </si>
  <si>
    <t>Hard drive</t>
  </si>
  <si>
    <t>Stationery, cleaning and craft supplies</t>
  </si>
  <si>
    <t>Preservation Equipment Ltd</t>
  </si>
  <si>
    <t>Preservation items</t>
  </si>
  <si>
    <t>3D Displays</t>
  </si>
  <si>
    <t>Display equipment</t>
  </si>
  <si>
    <t>Royston &amp; Dist. Local History Soc.</t>
  </si>
  <si>
    <t>Museum sales Oct 16 to Jan 17</t>
  </si>
  <si>
    <t>Soldier of Fortune</t>
  </si>
  <si>
    <t>WW1 tunic, helmet, webbing</t>
  </si>
  <si>
    <t>WestAir Reproductions Ltd</t>
  </si>
  <si>
    <t>Stock for shop</t>
  </si>
  <si>
    <t>Cleaning 16/1 to 12/2</t>
  </si>
  <si>
    <t>Borders and Bows</t>
  </si>
  <si>
    <t>New window blinds</t>
  </si>
  <si>
    <t>Affinity for Business</t>
  </si>
  <si>
    <t>Water bill (six monthly)</t>
  </si>
  <si>
    <t>Refuse - January 17</t>
  </si>
  <si>
    <t>Cleaning January 2017</t>
  </si>
  <si>
    <t>National Allotment Society</t>
  </si>
  <si>
    <t>Cleaning 26/12 to 22/1</t>
  </si>
  <si>
    <t>Markets phone line Jan 17</t>
  </si>
  <si>
    <t>Market waste January 17</t>
  </si>
  <si>
    <t>EDF energy</t>
  </si>
  <si>
    <t>Electric xmas lights(LGA1972s144)</t>
  </si>
  <si>
    <t>Royston First phone line Jan 17</t>
  </si>
  <si>
    <t>February - Salaries</t>
  </si>
  <si>
    <t>February - PAYE/NI</t>
  </si>
  <si>
    <t>February - Pension</t>
  </si>
  <si>
    <t>……………………………………………………………….date</t>
  </si>
  <si>
    <t>Cleaning sundries/new kettle</t>
  </si>
  <si>
    <t>Refuse February 17</t>
  </si>
  <si>
    <t>Repair Hardwicke Hall Floor</t>
  </si>
  <si>
    <t>**203111</t>
  </si>
  <si>
    <t>Water supply Oct to Mar</t>
  </si>
  <si>
    <t>Lift line February 17</t>
  </si>
  <si>
    <t xml:space="preserve">Ink  </t>
  </si>
  <si>
    <t>Set up new PC</t>
  </si>
  <si>
    <t>Travel expenses</t>
  </si>
  <si>
    <t>Town Clerk</t>
  </si>
  <si>
    <t>Alarm maintenance 2015-2016</t>
  </si>
  <si>
    <t>Admin line and fax line Feb 17</t>
  </si>
  <si>
    <t>Annual Town meeting advert</t>
  </si>
  <si>
    <t>Suffolk Ass. Of Local Councils</t>
  </si>
  <si>
    <t>Local Council Award Accreditation fee</t>
  </si>
  <si>
    <t>Zurich Management Services</t>
  </si>
  <si>
    <t>LCAS seminar</t>
  </si>
  <si>
    <t>MODES Users Association</t>
  </si>
  <si>
    <t>MODES users licence</t>
  </si>
  <si>
    <t>Curator</t>
  </si>
  <si>
    <t>**203110</t>
  </si>
  <si>
    <t>Total Gas and Power</t>
  </si>
  <si>
    <t>Gas supply Oct to Feb</t>
  </si>
  <si>
    <t>Cleaning 13/2 to 12/3</t>
  </si>
  <si>
    <t>Refuse - February 17</t>
  </si>
  <si>
    <t>Electrical works (donation funded)</t>
  </si>
  <si>
    <t>Cleaning February 2017</t>
  </si>
  <si>
    <t>Toilet repairs</t>
  </si>
  <si>
    <t>Replace toilet holders and seat</t>
  </si>
  <si>
    <t>New door handle</t>
  </si>
  <si>
    <t xml:space="preserve">Npower </t>
  </si>
  <si>
    <t>Royston PCC</t>
  </si>
  <si>
    <t>Civic Service refreshments</t>
  </si>
  <si>
    <t>Cleaning 23/1 to 19/2</t>
  </si>
  <si>
    <t>Cleaning 20/2 to 19/3</t>
  </si>
  <si>
    <t>Markets phone line Feb 17</t>
  </si>
  <si>
    <t>Quarterly electric - bollard 1</t>
  </si>
  <si>
    <t>Market waste February 17</t>
  </si>
  <si>
    <t>Cut and clear fallen trees</t>
  </si>
  <si>
    <t>Emergency tree works</t>
  </si>
  <si>
    <t>Repair to damaged path</t>
  </si>
  <si>
    <r>
      <t>Royston First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LGA 1972s144</t>
    </r>
  </si>
  <si>
    <t>Royston First phone line Feb 17</t>
  </si>
  <si>
    <t>March - Salaries</t>
  </si>
  <si>
    <t>March - PAYE/NI</t>
  </si>
  <si>
    <t>March - Pension</t>
  </si>
  <si>
    <t>** cheques/payments paid already since last accounts list</t>
  </si>
  <si>
    <t>May Fayre land licence</t>
  </si>
  <si>
    <t>May Fayre a/c</t>
  </si>
  <si>
    <t>May Fayre bins</t>
  </si>
  <si>
    <t>Royston Town Council  - Accounts for Payment - supplementary</t>
  </si>
  <si>
    <t>Breakdown call out</t>
  </si>
  <si>
    <t>UK Fire Training</t>
  </si>
  <si>
    <t>Fire marshal training</t>
  </si>
  <si>
    <t>Fire marshal training (AB/CM/TP)</t>
  </si>
  <si>
    <t>Secure email change</t>
  </si>
  <si>
    <t>Dance workshops (Grant funded)</t>
  </si>
  <si>
    <t>Repro stand (Grant funded)</t>
  </si>
  <si>
    <t>Jessops</t>
  </si>
  <si>
    <t>Digital camera (Grant funded)</t>
  </si>
  <si>
    <t>Preservation Equipment</t>
  </si>
  <si>
    <t>Data loggers</t>
  </si>
  <si>
    <t>Fire marshal training (JO)</t>
  </si>
  <si>
    <t>Museum sales Feb 17 to Mch 17</t>
  </si>
  <si>
    <t>Friends of the Museum</t>
  </si>
  <si>
    <t>Museum sales Oct 16 to Mch 17</t>
  </si>
  <si>
    <t>Exhibitor</t>
  </si>
  <si>
    <t>Exhibition sales</t>
  </si>
  <si>
    <t xml:space="preserve">Fire marshal training </t>
  </si>
  <si>
    <t>Electric bollard 1 - 30/11 to 01/3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</si>
</sst>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7" fontId="3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NumberFormat="1" applyFont="1" applyAlignment="1">
      <alignment horizontal="right"/>
    </xf>
    <xf numFmtId="4" fontId="3" fillId="0" borderId="0" xfId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1" applyNumberFormat="1" applyFont="1" applyAlignment="1">
      <alignment horizontal="right"/>
    </xf>
    <xf numFmtId="43" fontId="2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1" xfId="0" applyNumberFormat="1" applyFont="1" applyBorder="1"/>
    <xf numFmtId="43" fontId="2" fillId="0" borderId="0" xfId="0" applyNumberFormat="1" applyFont="1"/>
    <xf numFmtId="43" fontId="2" fillId="0" borderId="0" xfId="1" applyNumberFormat="1" applyFont="1"/>
    <xf numFmtId="43" fontId="2" fillId="0" borderId="0" xfId="1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NumberFormat="1" applyFont="1" applyBorder="1" applyAlignment="1">
      <alignment horizontal="right"/>
    </xf>
    <xf numFmtId="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/>
    <xf numFmtId="4" fontId="2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0" fontId="2" fillId="0" borderId="0" xfId="0" applyFont="1" applyFill="1"/>
    <xf numFmtId="17" fontId="2" fillId="0" borderId="0" xfId="0" applyNumberFormat="1" applyFont="1" applyFill="1" applyAlignment="1">
      <alignment horizontal="left"/>
    </xf>
    <xf numFmtId="43" fontId="2" fillId="0" borderId="0" xfId="1" applyNumberFormat="1" applyFont="1" applyFill="1"/>
    <xf numFmtId="0" fontId="2" fillId="0" borderId="0" xfId="0" applyNumberFormat="1" applyFont="1" applyFill="1" applyAlignment="1">
      <alignment horizontal="right"/>
    </xf>
    <xf numFmtId="43" fontId="2" fillId="0" borderId="2" xfId="0" applyNumberFormat="1" applyFont="1" applyBorder="1"/>
    <xf numFmtId="0" fontId="7" fillId="0" borderId="1" xfId="0" applyFont="1" applyBorder="1"/>
    <xf numFmtId="43" fontId="2" fillId="0" borderId="0" xfId="1" applyFont="1" applyFill="1"/>
    <xf numFmtId="0" fontId="2" fillId="0" borderId="0" xfId="0" applyFont="1" applyAlignment="1">
      <alignment wrapText="1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left"/>
    </xf>
    <xf numFmtId="0" fontId="9" fillId="0" borderId="0" xfId="0" applyFont="1" applyAlignment="1">
      <alignment wrapText="1"/>
    </xf>
    <xf numFmtId="0" fontId="4" fillId="0" borderId="0" xfId="0" applyFont="1"/>
    <xf numFmtId="0" fontId="10" fillId="0" borderId="0" xfId="0" applyFont="1" applyAlignment="1"/>
    <xf numFmtId="8" fontId="2" fillId="0" borderId="0" xfId="0" applyNumberFormat="1" applyFont="1" applyAlignment="1">
      <alignment horizontal="center"/>
    </xf>
    <xf numFmtId="43" fontId="2" fillId="0" borderId="0" xfId="0" applyNumberFormat="1" applyFont="1" applyFill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H22" sqref="H22"/>
    </sheetView>
  </sheetViews>
  <sheetFormatPr defaultColWidth="8.8984375" defaultRowHeight="12.7" x14ac:dyDescent="0.25"/>
  <cols>
    <col min="1" max="1" width="3.296875" style="1" customWidth="1"/>
    <col min="2" max="2" width="27.3984375" style="2" customWidth="1"/>
    <col min="3" max="3" width="26.69921875" style="2" customWidth="1"/>
    <col min="4" max="4" width="11.3984375" style="4" customWidth="1"/>
    <col min="5" max="5" width="10.296875" style="5" customWidth="1"/>
    <col min="6" max="6" width="8.296875" style="1" customWidth="1"/>
    <col min="7" max="254" width="8.8984375" style="2"/>
    <col min="255" max="255" width="3.296875" style="2" customWidth="1"/>
    <col min="256" max="256" width="27.3984375" style="2" customWidth="1"/>
    <col min="257" max="257" width="26.69921875" style="2" customWidth="1"/>
    <col min="258" max="258" width="11.3984375" style="2" customWidth="1"/>
    <col min="259" max="259" width="9" style="2" customWidth="1"/>
    <col min="260" max="260" width="11.3984375" style="2" customWidth="1"/>
    <col min="261" max="261" width="10.296875" style="2" customWidth="1"/>
    <col min="262" max="262" width="8.296875" style="2" customWidth="1"/>
    <col min="263" max="510" width="8.8984375" style="2"/>
    <col min="511" max="511" width="3.296875" style="2" customWidth="1"/>
    <col min="512" max="512" width="27.3984375" style="2" customWidth="1"/>
    <col min="513" max="513" width="26.69921875" style="2" customWidth="1"/>
    <col min="514" max="514" width="11.3984375" style="2" customWidth="1"/>
    <col min="515" max="515" width="9" style="2" customWidth="1"/>
    <col min="516" max="516" width="11.3984375" style="2" customWidth="1"/>
    <col min="517" max="517" width="10.296875" style="2" customWidth="1"/>
    <col min="518" max="518" width="8.296875" style="2" customWidth="1"/>
    <col min="519" max="766" width="8.8984375" style="2"/>
    <col min="767" max="767" width="3.296875" style="2" customWidth="1"/>
    <col min="768" max="768" width="27.3984375" style="2" customWidth="1"/>
    <col min="769" max="769" width="26.69921875" style="2" customWidth="1"/>
    <col min="770" max="770" width="11.3984375" style="2" customWidth="1"/>
    <col min="771" max="771" width="9" style="2" customWidth="1"/>
    <col min="772" max="772" width="11.3984375" style="2" customWidth="1"/>
    <col min="773" max="773" width="10.296875" style="2" customWidth="1"/>
    <col min="774" max="774" width="8.296875" style="2" customWidth="1"/>
    <col min="775" max="1022" width="8.8984375" style="2"/>
    <col min="1023" max="1023" width="3.296875" style="2" customWidth="1"/>
    <col min="1024" max="1024" width="27.3984375" style="2" customWidth="1"/>
    <col min="1025" max="1025" width="26.69921875" style="2" customWidth="1"/>
    <col min="1026" max="1026" width="11.3984375" style="2" customWidth="1"/>
    <col min="1027" max="1027" width="9" style="2" customWidth="1"/>
    <col min="1028" max="1028" width="11.3984375" style="2" customWidth="1"/>
    <col min="1029" max="1029" width="10.296875" style="2" customWidth="1"/>
    <col min="1030" max="1030" width="8.296875" style="2" customWidth="1"/>
    <col min="1031" max="1278" width="8.8984375" style="2"/>
    <col min="1279" max="1279" width="3.296875" style="2" customWidth="1"/>
    <col min="1280" max="1280" width="27.3984375" style="2" customWidth="1"/>
    <col min="1281" max="1281" width="26.69921875" style="2" customWidth="1"/>
    <col min="1282" max="1282" width="11.3984375" style="2" customWidth="1"/>
    <col min="1283" max="1283" width="9" style="2" customWidth="1"/>
    <col min="1284" max="1284" width="11.3984375" style="2" customWidth="1"/>
    <col min="1285" max="1285" width="10.296875" style="2" customWidth="1"/>
    <col min="1286" max="1286" width="8.296875" style="2" customWidth="1"/>
    <col min="1287" max="1534" width="8.8984375" style="2"/>
    <col min="1535" max="1535" width="3.296875" style="2" customWidth="1"/>
    <col min="1536" max="1536" width="27.3984375" style="2" customWidth="1"/>
    <col min="1537" max="1537" width="26.69921875" style="2" customWidth="1"/>
    <col min="1538" max="1538" width="11.3984375" style="2" customWidth="1"/>
    <col min="1539" max="1539" width="9" style="2" customWidth="1"/>
    <col min="1540" max="1540" width="11.3984375" style="2" customWidth="1"/>
    <col min="1541" max="1541" width="10.296875" style="2" customWidth="1"/>
    <col min="1542" max="1542" width="8.296875" style="2" customWidth="1"/>
    <col min="1543" max="1790" width="8.8984375" style="2"/>
    <col min="1791" max="1791" width="3.296875" style="2" customWidth="1"/>
    <col min="1792" max="1792" width="27.3984375" style="2" customWidth="1"/>
    <col min="1793" max="1793" width="26.69921875" style="2" customWidth="1"/>
    <col min="1794" max="1794" width="11.3984375" style="2" customWidth="1"/>
    <col min="1795" max="1795" width="9" style="2" customWidth="1"/>
    <col min="1796" max="1796" width="11.3984375" style="2" customWidth="1"/>
    <col min="1797" max="1797" width="10.296875" style="2" customWidth="1"/>
    <col min="1798" max="1798" width="8.296875" style="2" customWidth="1"/>
    <col min="1799" max="2046" width="8.8984375" style="2"/>
    <col min="2047" max="2047" width="3.296875" style="2" customWidth="1"/>
    <col min="2048" max="2048" width="27.3984375" style="2" customWidth="1"/>
    <col min="2049" max="2049" width="26.69921875" style="2" customWidth="1"/>
    <col min="2050" max="2050" width="11.3984375" style="2" customWidth="1"/>
    <col min="2051" max="2051" width="9" style="2" customWidth="1"/>
    <col min="2052" max="2052" width="11.3984375" style="2" customWidth="1"/>
    <col min="2053" max="2053" width="10.296875" style="2" customWidth="1"/>
    <col min="2054" max="2054" width="8.296875" style="2" customWidth="1"/>
    <col min="2055" max="2302" width="8.8984375" style="2"/>
    <col min="2303" max="2303" width="3.296875" style="2" customWidth="1"/>
    <col min="2304" max="2304" width="27.3984375" style="2" customWidth="1"/>
    <col min="2305" max="2305" width="26.69921875" style="2" customWidth="1"/>
    <col min="2306" max="2306" width="11.3984375" style="2" customWidth="1"/>
    <col min="2307" max="2307" width="9" style="2" customWidth="1"/>
    <col min="2308" max="2308" width="11.3984375" style="2" customWidth="1"/>
    <col min="2309" max="2309" width="10.296875" style="2" customWidth="1"/>
    <col min="2310" max="2310" width="8.296875" style="2" customWidth="1"/>
    <col min="2311" max="2558" width="8.8984375" style="2"/>
    <col min="2559" max="2559" width="3.296875" style="2" customWidth="1"/>
    <col min="2560" max="2560" width="27.3984375" style="2" customWidth="1"/>
    <col min="2561" max="2561" width="26.69921875" style="2" customWidth="1"/>
    <col min="2562" max="2562" width="11.3984375" style="2" customWidth="1"/>
    <col min="2563" max="2563" width="9" style="2" customWidth="1"/>
    <col min="2564" max="2564" width="11.3984375" style="2" customWidth="1"/>
    <col min="2565" max="2565" width="10.296875" style="2" customWidth="1"/>
    <col min="2566" max="2566" width="8.296875" style="2" customWidth="1"/>
    <col min="2567" max="2814" width="8.8984375" style="2"/>
    <col min="2815" max="2815" width="3.296875" style="2" customWidth="1"/>
    <col min="2816" max="2816" width="27.3984375" style="2" customWidth="1"/>
    <col min="2817" max="2817" width="26.69921875" style="2" customWidth="1"/>
    <col min="2818" max="2818" width="11.3984375" style="2" customWidth="1"/>
    <col min="2819" max="2819" width="9" style="2" customWidth="1"/>
    <col min="2820" max="2820" width="11.3984375" style="2" customWidth="1"/>
    <col min="2821" max="2821" width="10.296875" style="2" customWidth="1"/>
    <col min="2822" max="2822" width="8.296875" style="2" customWidth="1"/>
    <col min="2823" max="3070" width="8.8984375" style="2"/>
    <col min="3071" max="3071" width="3.296875" style="2" customWidth="1"/>
    <col min="3072" max="3072" width="27.3984375" style="2" customWidth="1"/>
    <col min="3073" max="3073" width="26.69921875" style="2" customWidth="1"/>
    <col min="3074" max="3074" width="11.3984375" style="2" customWidth="1"/>
    <col min="3075" max="3075" width="9" style="2" customWidth="1"/>
    <col min="3076" max="3076" width="11.3984375" style="2" customWidth="1"/>
    <col min="3077" max="3077" width="10.296875" style="2" customWidth="1"/>
    <col min="3078" max="3078" width="8.296875" style="2" customWidth="1"/>
    <col min="3079" max="3326" width="8.8984375" style="2"/>
    <col min="3327" max="3327" width="3.296875" style="2" customWidth="1"/>
    <col min="3328" max="3328" width="27.3984375" style="2" customWidth="1"/>
    <col min="3329" max="3329" width="26.69921875" style="2" customWidth="1"/>
    <col min="3330" max="3330" width="11.3984375" style="2" customWidth="1"/>
    <col min="3331" max="3331" width="9" style="2" customWidth="1"/>
    <col min="3332" max="3332" width="11.3984375" style="2" customWidth="1"/>
    <col min="3333" max="3333" width="10.296875" style="2" customWidth="1"/>
    <col min="3334" max="3334" width="8.296875" style="2" customWidth="1"/>
    <col min="3335" max="3582" width="8.8984375" style="2"/>
    <col min="3583" max="3583" width="3.296875" style="2" customWidth="1"/>
    <col min="3584" max="3584" width="27.3984375" style="2" customWidth="1"/>
    <col min="3585" max="3585" width="26.69921875" style="2" customWidth="1"/>
    <col min="3586" max="3586" width="11.3984375" style="2" customWidth="1"/>
    <col min="3587" max="3587" width="9" style="2" customWidth="1"/>
    <col min="3588" max="3588" width="11.3984375" style="2" customWidth="1"/>
    <col min="3589" max="3589" width="10.296875" style="2" customWidth="1"/>
    <col min="3590" max="3590" width="8.296875" style="2" customWidth="1"/>
    <col min="3591" max="3838" width="8.8984375" style="2"/>
    <col min="3839" max="3839" width="3.296875" style="2" customWidth="1"/>
    <col min="3840" max="3840" width="27.3984375" style="2" customWidth="1"/>
    <col min="3841" max="3841" width="26.69921875" style="2" customWidth="1"/>
    <col min="3842" max="3842" width="11.3984375" style="2" customWidth="1"/>
    <col min="3843" max="3843" width="9" style="2" customWidth="1"/>
    <col min="3844" max="3844" width="11.3984375" style="2" customWidth="1"/>
    <col min="3845" max="3845" width="10.296875" style="2" customWidth="1"/>
    <col min="3846" max="3846" width="8.296875" style="2" customWidth="1"/>
    <col min="3847" max="4094" width="8.8984375" style="2"/>
    <col min="4095" max="4095" width="3.296875" style="2" customWidth="1"/>
    <col min="4096" max="4096" width="27.3984375" style="2" customWidth="1"/>
    <col min="4097" max="4097" width="26.69921875" style="2" customWidth="1"/>
    <col min="4098" max="4098" width="11.3984375" style="2" customWidth="1"/>
    <col min="4099" max="4099" width="9" style="2" customWidth="1"/>
    <col min="4100" max="4100" width="11.3984375" style="2" customWidth="1"/>
    <col min="4101" max="4101" width="10.296875" style="2" customWidth="1"/>
    <col min="4102" max="4102" width="8.296875" style="2" customWidth="1"/>
    <col min="4103" max="4350" width="8.8984375" style="2"/>
    <col min="4351" max="4351" width="3.296875" style="2" customWidth="1"/>
    <col min="4352" max="4352" width="27.3984375" style="2" customWidth="1"/>
    <col min="4353" max="4353" width="26.69921875" style="2" customWidth="1"/>
    <col min="4354" max="4354" width="11.3984375" style="2" customWidth="1"/>
    <col min="4355" max="4355" width="9" style="2" customWidth="1"/>
    <col min="4356" max="4356" width="11.3984375" style="2" customWidth="1"/>
    <col min="4357" max="4357" width="10.296875" style="2" customWidth="1"/>
    <col min="4358" max="4358" width="8.296875" style="2" customWidth="1"/>
    <col min="4359" max="4606" width="8.8984375" style="2"/>
    <col min="4607" max="4607" width="3.296875" style="2" customWidth="1"/>
    <col min="4608" max="4608" width="27.3984375" style="2" customWidth="1"/>
    <col min="4609" max="4609" width="26.69921875" style="2" customWidth="1"/>
    <col min="4610" max="4610" width="11.3984375" style="2" customWidth="1"/>
    <col min="4611" max="4611" width="9" style="2" customWidth="1"/>
    <col min="4612" max="4612" width="11.3984375" style="2" customWidth="1"/>
    <col min="4613" max="4613" width="10.296875" style="2" customWidth="1"/>
    <col min="4614" max="4614" width="8.296875" style="2" customWidth="1"/>
    <col min="4615" max="4862" width="8.8984375" style="2"/>
    <col min="4863" max="4863" width="3.296875" style="2" customWidth="1"/>
    <col min="4864" max="4864" width="27.3984375" style="2" customWidth="1"/>
    <col min="4865" max="4865" width="26.69921875" style="2" customWidth="1"/>
    <col min="4866" max="4866" width="11.3984375" style="2" customWidth="1"/>
    <col min="4867" max="4867" width="9" style="2" customWidth="1"/>
    <col min="4868" max="4868" width="11.3984375" style="2" customWidth="1"/>
    <col min="4869" max="4869" width="10.296875" style="2" customWidth="1"/>
    <col min="4870" max="4870" width="8.296875" style="2" customWidth="1"/>
    <col min="4871" max="5118" width="8.8984375" style="2"/>
    <col min="5119" max="5119" width="3.296875" style="2" customWidth="1"/>
    <col min="5120" max="5120" width="27.3984375" style="2" customWidth="1"/>
    <col min="5121" max="5121" width="26.69921875" style="2" customWidth="1"/>
    <col min="5122" max="5122" width="11.3984375" style="2" customWidth="1"/>
    <col min="5123" max="5123" width="9" style="2" customWidth="1"/>
    <col min="5124" max="5124" width="11.3984375" style="2" customWidth="1"/>
    <col min="5125" max="5125" width="10.296875" style="2" customWidth="1"/>
    <col min="5126" max="5126" width="8.296875" style="2" customWidth="1"/>
    <col min="5127" max="5374" width="8.8984375" style="2"/>
    <col min="5375" max="5375" width="3.296875" style="2" customWidth="1"/>
    <col min="5376" max="5376" width="27.3984375" style="2" customWidth="1"/>
    <col min="5377" max="5377" width="26.69921875" style="2" customWidth="1"/>
    <col min="5378" max="5378" width="11.3984375" style="2" customWidth="1"/>
    <col min="5379" max="5379" width="9" style="2" customWidth="1"/>
    <col min="5380" max="5380" width="11.3984375" style="2" customWidth="1"/>
    <col min="5381" max="5381" width="10.296875" style="2" customWidth="1"/>
    <col min="5382" max="5382" width="8.296875" style="2" customWidth="1"/>
    <col min="5383" max="5630" width="8.8984375" style="2"/>
    <col min="5631" max="5631" width="3.296875" style="2" customWidth="1"/>
    <col min="5632" max="5632" width="27.3984375" style="2" customWidth="1"/>
    <col min="5633" max="5633" width="26.69921875" style="2" customWidth="1"/>
    <col min="5634" max="5634" width="11.3984375" style="2" customWidth="1"/>
    <col min="5635" max="5635" width="9" style="2" customWidth="1"/>
    <col min="5636" max="5636" width="11.3984375" style="2" customWidth="1"/>
    <col min="5637" max="5637" width="10.296875" style="2" customWidth="1"/>
    <col min="5638" max="5638" width="8.296875" style="2" customWidth="1"/>
    <col min="5639" max="5886" width="8.8984375" style="2"/>
    <col min="5887" max="5887" width="3.296875" style="2" customWidth="1"/>
    <col min="5888" max="5888" width="27.3984375" style="2" customWidth="1"/>
    <col min="5889" max="5889" width="26.69921875" style="2" customWidth="1"/>
    <col min="5890" max="5890" width="11.3984375" style="2" customWidth="1"/>
    <col min="5891" max="5891" width="9" style="2" customWidth="1"/>
    <col min="5892" max="5892" width="11.3984375" style="2" customWidth="1"/>
    <col min="5893" max="5893" width="10.296875" style="2" customWidth="1"/>
    <col min="5894" max="5894" width="8.296875" style="2" customWidth="1"/>
    <col min="5895" max="6142" width="8.8984375" style="2"/>
    <col min="6143" max="6143" width="3.296875" style="2" customWidth="1"/>
    <col min="6144" max="6144" width="27.3984375" style="2" customWidth="1"/>
    <col min="6145" max="6145" width="26.69921875" style="2" customWidth="1"/>
    <col min="6146" max="6146" width="11.3984375" style="2" customWidth="1"/>
    <col min="6147" max="6147" width="9" style="2" customWidth="1"/>
    <col min="6148" max="6148" width="11.3984375" style="2" customWidth="1"/>
    <col min="6149" max="6149" width="10.296875" style="2" customWidth="1"/>
    <col min="6150" max="6150" width="8.296875" style="2" customWidth="1"/>
    <col min="6151" max="6398" width="8.8984375" style="2"/>
    <col min="6399" max="6399" width="3.296875" style="2" customWidth="1"/>
    <col min="6400" max="6400" width="27.3984375" style="2" customWidth="1"/>
    <col min="6401" max="6401" width="26.69921875" style="2" customWidth="1"/>
    <col min="6402" max="6402" width="11.3984375" style="2" customWidth="1"/>
    <col min="6403" max="6403" width="9" style="2" customWidth="1"/>
    <col min="6404" max="6404" width="11.3984375" style="2" customWidth="1"/>
    <col min="6405" max="6405" width="10.296875" style="2" customWidth="1"/>
    <col min="6406" max="6406" width="8.296875" style="2" customWidth="1"/>
    <col min="6407" max="6654" width="8.8984375" style="2"/>
    <col min="6655" max="6655" width="3.296875" style="2" customWidth="1"/>
    <col min="6656" max="6656" width="27.3984375" style="2" customWidth="1"/>
    <col min="6657" max="6657" width="26.69921875" style="2" customWidth="1"/>
    <col min="6658" max="6658" width="11.3984375" style="2" customWidth="1"/>
    <col min="6659" max="6659" width="9" style="2" customWidth="1"/>
    <col min="6660" max="6660" width="11.3984375" style="2" customWidth="1"/>
    <col min="6661" max="6661" width="10.296875" style="2" customWidth="1"/>
    <col min="6662" max="6662" width="8.296875" style="2" customWidth="1"/>
    <col min="6663" max="6910" width="8.8984375" style="2"/>
    <col min="6911" max="6911" width="3.296875" style="2" customWidth="1"/>
    <col min="6912" max="6912" width="27.3984375" style="2" customWidth="1"/>
    <col min="6913" max="6913" width="26.69921875" style="2" customWidth="1"/>
    <col min="6914" max="6914" width="11.3984375" style="2" customWidth="1"/>
    <col min="6915" max="6915" width="9" style="2" customWidth="1"/>
    <col min="6916" max="6916" width="11.3984375" style="2" customWidth="1"/>
    <col min="6917" max="6917" width="10.296875" style="2" customWidth="1"/>
    <col min="6918" max="6918" width="8.296875" style="2" customWidth="1"/>
    <col min="6919" max="7166" width="8.8984375" style="2"/>
    <col min="7167" max="7167" width="3.296875" style="2" customWidth="1"/>
    <col min="7168" max="7168" width="27.3984375" style="2" customWidth="1"/>
    <col min="7169" max="7169" width="26.69921875" style="2" customWidth="1"/>
    <col min="7170" max="7170" width="11.3984375" style="2" customWidth="1"/>
    <col min="7171" max="7171" width="9" style="2" customWidth="1"/>
    <col min="7172" max="7172" width="11.3984375" style="2" customWidth="1"/>
    <col min="7173" max="7173" width="10.296875" style="2" customWidth="1"/>
    <col min="7174" max="7174" width="8.296875" style="2" customWidth="1"/>
    <col min="7175" max="7422" width="8.8984375" style="2"/>
    <col min="7423" max="7423" width="3.296875" style="2" customWidth="1"/>
    <col min="7424" max="7424" width="27.3984375" style="2" customWidth="1"/>
    <col min="7425" max="7425" width="26.69921875" style="2" customWidth="1"/>
    <col min="7426" max="7426" width="11.3984375" style="2" customWidth="1"/>
    <col min="7427" max="7427" width="9" style="2" customWidth="1"/>
    <col min="7428" max="7428" width="11.3984375" style="2" customWidth="1"/>
    <col min="7429" max="7429" width="10.296875" style="2" customWidth="1"/>
    <col min="7430" max="7430" width="8.296875" style="2" customWidth="1"/>
    <col min="7431" max="7678" width="8.8984375" style="2"/>
    <col min="7679" max="7679" width="3.296875" style="2" customWidth="1"/>
    <col min="7680" max="7680" width="27.3984375" style="2" customWidth="1"/>
    <col min="7681" max="7681" width="26.69921875" style="2" customWidth="1"/>
    <col min="7682" max="7682" width="11.3984375" style="2" customWidth="1"/>
    <col min="7683" max="7683" width="9" style="2" customWidth="1"/>
    <col min="7684" max="7684" width="11.3984375" style="2" customWidth="1"/>
    <col min="7685" max="7685" width="10.296875" style="2" customWidth="1"/>
    <col min="7686" max="7686" width="8.296875" style="2" customWidth="1"/>
    <col min="7687" max="7934" width="8.8984375" style="2"/>
    <col min="7935" max="7935" width="3.296875" style="2" customWidth="1"/>
    <col min="7936" max="7936" width="27.3984375" style="2" customWidth="1"/>
    <col min="7937" max="7937" width="26.69921875" style="2" customWidth="1"/>
    <col min="7938" max="7938" width="11.3984375" style="2" customWidth="1"/>
    <col min="7939" max="7939" width="9" style="2" customWidth="1"/>
    <col min="7940" max="7940" width="11.3984375" style="2" customWidth="1"/>
    <col min="7941" max="7941" width="10.296875" style="2" customWidth="1"/>
    <col min="7942" max="7942" width="8.296875" style="2" customWidth="1"/>
    <col min="7943" max="8190" width="8.8984375" style="2"/>
    <col min="8191" max="8191" width="3.296875" style="2" customWidth="1"/>
    <col min="8192" max="8192" width="27.3984375" style="2" customWidth="1"/>
    <col min="8193" max="8193" width="26.69921875" style="2" customWidth="1"/>
    <col min="8194" max="8194" width="11.3984375" style="2" customWidth="1"/>
    <col min="8195" max="8195" width="9" style="2" customWidth="1"/>
    <col min="8196" max="8196" width="11.3984375" style="2" customWidth="1"/>
    <col min="8197" max="8197" width="10.296875" style="2" customWidth="1"/>
    <col min="8198" max="8198" width="8.296875" style="2" customWidth="1"/>
    <col min="8199" max="8446" width="8.8984375" style="2"/>
    <col min="8447" max="8447" width="3.296875" style="2" customWidth="1"/>
    <col min="8448" max="8448" width="27.3984375" style="2" customWidth="1"/>
    <col min="8449" max="8449" width="26.69921875" style="2" customWidth="1"/>
    <col min="8450" max="8450" width="11.3984375" style="2" customWidth="1"/>
    <col min="8451" max="8451" width="9" style="2" customWidth="1"/>
    <col min="8452" max="8452" width="11.3984375" style="2" customWidth="1"/>
    <col min="8453" max="8453" width="10.296875" style="2" customWidth="1"/>
    <col min="8454" max="8454" width="8.296875" style="2" customWidth="1"/>
    <col min="8455" max="8702" width="8.8984375" style="2"/>
    <col min="8703" max="8703" width="3.296875" style="2" customWidth="1"/>
    <col min="8704" max="8704" width="27.3984375" style="2" customWidth="1"/>
    <col min="8705" max="8705" width="26.69921875" style="2" customWidth="1"/>
    <col min="8706" max="8706" width="11.3984375" style="2" customWidth="1"/>
    <col min="8707" max="8707" width="9" style="2" customWidth="1"/>
    <col min="8708" max="8708" width="11.3984375" style="2" customWidth="1"/>
    <col min="8709" max="8709" width="10.296875" style="2" customWidth="1"/>
    <col min="8710" max="8710" width="8.296875" style="2" customWidth="1"/>
    <col min="8711" max="8958" width="8.8984375" style="2"/>
    <col min="8959" max="8959" width="3.296875" style="2" customWidth="1"/>
    <col min="8960" max="8960" width="27.3984375" style="2" customWidth="1"/>
    <col min="8961" max="8961" width="26.69921875" style="2" customWidth="1"/>
    <col min="8962" max="8962" width="11.3984375" style="2" customWidth="1"/>
    <col min="8963" max="8963" width="9" style="2" customWidth="1"/>
    <col min="8964" max="8964" width="11.3984375" style="2" customWidth="1"/>
    <col min="8965" max="8965" width="10.296875" style="2" customWidth="1"/>
    <col min="8966" max="8966" width="8.296875" style="2" customWidth="1"/>
    <col min="8967" max="9214" width="8.8984375" style="2"/>
    <col min="9215" max="9215" width="3.296875" style="2" customWidth="1"/>
    <col min="9216" max="9216" width="27.3984375" style="2" customWidth="1"/>
    <col min="9217" max="9217" width="26.69921875" style="2" customWidth="1"/>
    <col min="9218" max="9218" width="11.3984375" style="2" customWidth="1"/>
    <col min="9219" max="9219" width="9" style="2" customWidth="1"/>
    <col min="9220" max="9220" width="11.3984375" style="2" customWidth="1"/>
    <col min="9221" max="9221" width="10.296875" style="2" customWidth="1"/>
    <col min="9222" max="9222" width="8.296875" style="2" customWidth="1"/>
    <col min="9223" max="9470" width="8.8984375" style="2"/>
    <col min="9471" max="9471" width="3.296875" style="2" customWidth="1"/>
    <col min="9472" max="9472" width="27.3984375" style="2" customWidth="1"/>
    <col min="9473" max="9473" width="26.69921875" style="2" customWidth="1"/>
    <col min="9474" max="9474" width="11.3984375" style="2" customWidth="1"/>
    <col min="9475" max="9475" width="9" style="2" customWidth="1"/>
    <col min="9476" max="9476" width="11.3984375" style="2" customWidth="1"/>
    <col min="9477" max="9477" width="10.296875" style="2" customWidth="1"/>
    <col min="9478" max="9478" width="8.296875" style="2" customWidth="1"/>
    <col min="9479" max="9726" width="8.8984375" style="2"/>
    <col min="9727" max="9727" width="3.296875" style="2" customWidth="1"/>
    <col min="9728" max="9728" width="27.3984375" style="2" customWidth="1"/>
    <col min="9729" max="9729" width="26.69921875" style="2" customWidth="1"/>
    <col min="9730" max="9730" width="11.3984375" style="2" customWidth="1"/>
    <col min="9731" max="9731" width="9" style="2" customWidth="1"/>
    <col min="9732" max="9732" width="11.3984375" style="2" customWidth="1"/>
    <col min="9733" max="9733" width="10.296875" style="2" customWidth="1"/>
    <col min="9734" max="9734" width="8.296875" style="2" customWidth="1"/>
    <col min="9735" max="9982" width="8.8984375" style="2"/>
    <col min="9983" max="9983" width="3.296875" style="2" customWidth="1"/>
    <col min="9984" max="9984" width="27.3984375" style="2" customWidth="1"/>
    <col min="9985" max="9985" width="26.69921875" style="2" customWidth="1"/>
    <col min="9986" max="9986" width="11.3984375" style="2" customWidth="1"/>
    <col min="9987" max="9987" width="9" style="2" customWidth="1"/>
    <col min="9988" max="9988" width="11.3984375" style="2" customWidth="1"/>
    <col min="9989" max="9989" width="10.296875" style="2" customWidth="1"/>
    <col min="9990" max="9990" width="8.296875" style="2" customWidth="1"/>
    <col min="9991" max="10238" width="8.8984375" style="2"/>
    <col min="10239" max="10239" width="3.296875" style="2" customWidth="1"/>
    <col min="10240" max="10240" width="27.3984375" style="2" customWidth="1"/>
    <col min="10241" max="10241" width="26.69921875" style="2" customWidth="1"/>
    <col min="10242" max="10242" width="11.3984375" style="2" customWidth="1"/>
    <col min="10243" max="10243" width="9" style="2" customWidth="1"/>
    <col min="10244" max="10244" width="11.3984375" style="2" customWidth="1"/>
    <col min="10245" max="10245" width="10.296875" style="2" customWidth="1"/>
    <col min="10246" max="10246" width="8.296875" style="2" customWidth="1"/>
    <col min="10247" max="10494" width="8.8984375" style="2"/>
    <col min="10495" max="10495" width="3.296875" style="2" customWidth="1"/>
    <col min="10496" max="10496" width="27.3984375" style="2" customWidth="1"/>
    <col min="10497" max="10497" width="26.69921875" style="2" customWidth="1"/>
    <col min="10498" max="10498" width="11.3984375" style="2" customWidth="1"/>
    <col min="10499" max="10499" width="9" style="2" customWidth="1"/>
    <col min="10500" max="10500" width="11.3984375" style="2" customWidth="1"/>
    <col min="10501" max="10501" width="10.296875" style="2" customWidth="1"/>
    <col min="10502" max="10502" width="8.296875" style="2" customWidth="1"/>
    <col min="10503" max="10750" width="8.8984375" style="2"/>
    <col min="10751" max="10751" width="3.296875" style="2" customWidth="1"/>
    <col min="10752" max="10752" width="27.3984375" style="2" customWidth="1"/>
    <col min="10753" max="10753" width="26.69921875" style="2" customWidth="1"/>
    <col min="10754" max="10754" width="11.3984375" style="2" customWidth="1"/>
    <col min="10755" max="10755" width="9" style="2" customWidth="1"/>
    <col min="10756" max="10756" width="11.3984375" style="2" customWidth="1"/>
    <col min="10757" max="10757" width="10.296875" style="2" customWidth="1"/>
    <col min="10758" max="10758" width="8.296875" style="2" customWidth="1"/>
    <col min="10759" max="11006" width="8.8984375" style="2"/>
    <col min="11007" max="11007" width="3.296875" style="2" customWidth="1"/>
    <col min="11008" max="11008" width="27.3984375" style="2" customWidth="1"/>
    <col min="11009" max="11009" width="26.69921875" style="2" customWidth="1"/>
    <col min="11010" max="11010" width="11.3984375" style="2" customWidth="1"/>
    <col min="11011" max="11011" width="9" style="2" customWidth="1"/>
    <col min="11012" max="11012" width="11.3984375" style="2" customWidth="1"/>
    <col min="11013" max="11013" width="10.296875" style="2" customWidth="1"/>
    <col min="11014" max="11014" width="8.296875" style="2" customWidth="1"/>
    <col min="11015" max="11262" width="8.8984375" style="2"/>
    <col min="11263" max="11263" width="3.296875" style="2" customWidth="1"/>
    <col min="11264" max="11264" width="27.3984375" style="2" customWidth="1"/>
    <col min="11265" max="11265" width="26.69921875" style="2" customWidth="1"/>
    <col min="11266" max="11266" width="11.3984375" style="2" customWidth="1"/>
    <col min="11267" max="11267" width="9" style="2" customWidth="1"/>
    <col min="11268" max="11268" width="11.3984375" style="2" customWidth="1"/>
    <col min="11269" max="11269" width="10.296875" style="2" customWidth="1"/>
    <col min="11270" max="11270" width="8.296875" style="2" customWidth="1"/>
    <col min="11271" max="11518" width="8.8984375" style="2"/>
    <col min="11519" max="11519" width="3.296875" style="2" customWidth="1"/>
    <col min="11520" max="11520" width="27.3984375" style="2" customWidth="1"/>
    <col min="11521" max="11521" width="26.69921875" style="2" customWidth="1"/>
    <col min="11522" max="11522" width="11.3984375" style="2" customWidth="1"/>
    <col min="11523" max="11523" width="9" style="2" customWidth="1"/>
    <col min="11524" max="11524" width="11.3984375" style="2" customWidth="1"/>
    <col min="11525" max="11525" width="10.296875" style="2" customWidth="1"/>
    <col min="11526" max="11526" width="8.296875" style="2" customWidth="1"/>
    <col min="11527" max="11774" width="8.8984375" style="2"/>
    <col min="11775" max="11775" width="3.296875" style="2" customWidth="1"/>
    <col min="11776" max="11776" width="27.3984375" style="2" customWidth="1"/>
    <col min="11777" max="11777" width="26.69921875" style="2" customWidth="1"/>
    <col min="11778" max="11778" width="11.3984375" style="2" customWidth="1"/>
    <col min="11779" max="11779" width="9" style="2" customWidth="1"/>
    <col min="11780" max="11780" width="11.3984375" style="2" customWidth="1"/>
    <col min="11781" max="11781" width="10.296875" style="2" customWidth="1"/>
    <col min="11782" max="11782" width="8.296875" style="2" customWidth="1"/>
    <col min="11783" max="12030" width="8.8984375" style="2"/>
    <col min="12031" max="12031" width="3.296875" style="2" customWidth="1"/>
    <col min="12032" max="12032" width="27.3984375" style="2" customWidth="1"/>
    <col min="12033" max="12033" width="26.69921875" style="2" customWidth="1"/>
    <col min="12034" max="12034" width="11.3984375" style="2" customWidth="1"/>
    <col min="12035" max="12035" width="9" style="2" customWidth="1"/>
    <col min="12036" max="12036" width="11.3984375" style="2" customWidth="1"/>
    <col min="12037" max="12037" width="10.296875" style="2" customWidth="1"/>
    <col min="12038" max="12038" width="8.296875" style="2" customWidth="1"/>
    <col min="12039" max="12286" width="8.8984375" style="2"/>
    <col min="12287" max="12287" width="3.296875" style="2" customWidth="1"/>
    <col min="12288" max="12288" width="27.3984375" style="2" customWidth="1"/>
    <col min="12289" max="12289" width="26.69921875" style="2" customWidth="1"/>
    <col min="12290" max="12290" width="11.3984375" style="2" customWidth="1"/>
    <col min="12291" max="12291" width="9" style="2" customWidth="1"/>
    <col min="12292" max="12292" width="11.3984375" style="2" customWidth="1"/>
    <col min="12293" max="12293" width="10.296875" style="2" customWidth="1"/>
    <col min="12294" max="12294" width="8.296875" style="2" customWidth="1"/>
    <col min="12295" max="12542" width="8.8984375" style="2"/>
    <col min="12543" max="12543" width="3.296875" style="2" customWidth="1"/>
    <col min="12544" max="12544" width="27.3984375" style="2" customWidth="1"/>
    <col min="12545" max="12545" width="26.69921875" style="2" customWidth="1"/>
    <col min="12546" max="12546" width="11.3984375" style="2" customWidth="1"/>
    <col min="12547" max="12547" width="9" style="2" customWidth="1"/>
    <col min="12548" max="12548" width="11.3984375" style="2" customWidth="1"/>
    <col min="12549" max="12549" width="10.296875" style="2" customWidth="1"/>
    <col min="12550" max="12550" width="8.296875" style="2" customWidth="1"/>
    <col min="12551" max="12798" width="8.8984375" style="2"/>
    <col min="12799" max="12799" width="3.296875" style="2" customWidth="1"/>
    <col min="12800" max="12800" width="27.3984375" style="2" customWidth="1"/>
    <col min="12801" max="12801" width="26.69921875" style="2" customWidth="1"/>
    <col min="12802" max="12802" width="11.3984375" style="2" customWidth="1"/>
    <col min="12803" max="12803" width="9" style="2" customWidth="1"/>
    <col min="12804" max="12804" width="11.3984375" style="2" customWidth="1"/>
    <col min="12805" max="12805" width="10.296875" style="2" customWidth="1"/>
    <col min="12806" max="12806" width="8.296875" style="2" customWidth="1"/>
    <col min="12807" max="13054" width="8.8984375" style="2"/>
    <col min="13055" max="13055" width="3.296875" style="2" customWidth="1"/>
    <col min="13056" max="13056" width="27.3984375" style="2" customWidth="1"/>
    <col min="13057" max="13057" width="26.69921875" style="2" customWidth="1"/>
    <col min="13058" max="13058" width="11.3984375" style="2" customWidth="1"/>
    <col min="13059" max="13059" width="9" style="2" customWidth="1"/>
    <col min="13060" max="13060" width="11.3984375" style="2" customWidth="1"/>
    <col min="13061" max="13061" width="10.296875" style="2" customWidth="1"/>
    <col min="13062" max="13062" width="8.296875" style="2" customWidth="1"/>
    <col min="13063" max="13310" width="8.8984375" style="2"/>
    <col min="13311" max="13311" width="3.296875" style="2" customWidth="1"/>
    <col min="13312" max="13312" width="27.3984375" style="2" customWidth="1"/>
    <col min="13313" max="13313" width="26.69921875" style="2" customWidth="1"/>
    <col min="13314" max="13314" width="11.3984375" style="2" customWidth="1"/>
    <col min="13315" max="13315" width="9" style="2" customWidth="1"/>
    <col min="13316" max="13316" width="11.3984375" style="2" customWidth="1"/>
    <col min="13317" max="13317" width="10.296875" style="2" customWidth="1"/>
    <col min="13318" max="13318" width="8.296875" style="2" customWidth="1"/>
    <col min="13319" max="13566" width="8.8984375" style="2"/>
    <col min="13567" max="13567" width="3.296875" style="2" customWidth="1"/>
    <col min="13568" max="13568" width="27.3984375" style="2" customWidth="1"/>
    <col min="13569" max="13569" width="26.69921875" style="2" customWidth="1"/>
    <col min="13570" max="13570" width="11.3984375" style="2" customWidth="1"/>
    <col min="13571" max="13571" width="9" style="2" customWidth="1"/>
    <col min="13572" max="13572" width="11.3984375" style="2" customWidth="1"/>
    <col min="13573" max="13573" width="10.296875" style="2" customWidth="1"/>
    <col min="13574" max="13574" width="8.296875" style="2" customWidth="1"/>
    <col min="13575" max="13822" width="8.8984375" style="2"/>
    <col min="13823" max="13823" width="3.296875" style="2" customWidth="1"/>
    <col min="13824" max="13824" width="27.3984375" style="2" customWidth="1"/>
    <col min="13825" max="13825" width="26.69921875" style="2" customWidth="1"/>
    <col min="13826" max="13826" width="11.3984375" style="2" customWidth="1"/>
    <col min="13827" max="13827" width="9" style="2" customWidth="1"/>
    <col min="13828" max="13828" width="11.3984375" style="2" customWidth="1"/>
    <col min="13829" max="13829" width="10.296875" style="2" customWidth="1"/>
    <col min="13830" max="13830" width="8.296875" style="2" customWidth="1"/>
    <col min="13831" max="14078" width="8.8984375" style="2"/>
    <col min="14079" max="14079" width="3.296875" style="2" customWidth="1"/>
    <col min="14080" max="14080" width="27.3984375" style="2" customWidth="1"/>
    <col min="14081" max="14081" width="26.69921875" style="2" customWidth="1"/>
    <col min="14082" max="14082" width="11.3984375" style="2" customWidth="1"/>
    <col min="14083" max="14083" width="9" style="2" customWidth="1"/>
    <col min="14084" max="14084" width="11.3984375" style="2" customWidth="1"/>
    <col min="14085" max="14085" width="10.296875" style="2" customWidth="1"/>
    <col min="14086" max="14086" width="8.296875" style="2" customWidth="1"/>
    <col min="14087" max="14334" width="8.8984375" style="2"/>
    <col min="14335" max="14335" width="3.296875" style="2" customWidth="1"/>
    <col min="14336" max="14336" width="27.3984375" style="2" customWidth="1"/>
    <col min="14337" max="14337" width="26.69921875" style="2" customWidth="1"/>
    <col min="14338" max="14338" width="11.3984375" style="2" customWidth="1"/>
    <col min="14339" max="14339" width="9" style="2" customWidth="1"/>
    <col min="14340" max="14340" width="11.3984375" style="2" customWidth="1"/>
    <col min="14341" max="14341" width="10.296875" style="2" customWidth="1"/>
    <col min="14342" max="14342" width="8.296875" style="2" customWidth="1"/>
    <col min="14343" max="14590" width="8.8984375" style="2"/>
    <col min="14591" max="14591" width="3.296875" style="2" customWidth="1"/>
    <col min="14592" max="14592" width="27.3984375" style="2" customWidth="1"/>
    <col min="14593" max="14593" width="26.69921875" style="2" customWidth="1"/>
    <col min="14594" max="14594" width="11.3984375" style="2" customWidth="1"/>
    <col min="14595" max="14595" width="9" style="2" customWidth="1"/>
    <col min="14596" max="14596" width="11.3984375" style="2" customWidth="1"/>
    <col min="14597" max="14597" width="10.296875" style="2" customWidth="1"/>
    <col min="14598" max="14598" width="8.296875" style="2" customWidth="1"/>
    <col min="14599" max="14846" width="8.8984375" style="2"/>
    <col min="14847" max="14847" width="3.296875" style="2" customWidth="1"/>
    <col min="14848" max="14848" width="27.3984375" style="2" customWidth="1"/>
    <col min="14849" max="14849" width="26.69921875" style="2" customWidth="1"/>
    <col min="14850" max="14850" width="11.3984375" style="2" customWidth="1"/>
    <col min="14851" max="14851" width="9" style="2" customWidth="1"/>
    <col min="14852" max="14852" width="11.3984375" style="2" customWidth="1"/>
    <col min="14853" max="14853" width="10.296875" style="2" customWidth="1"/>
    <col min="14854" max="14854" width="8.296875" style="2" customWidth="1"/>
    <col min="14855" max="15102" width="8.8984375" style="2"/>
    <col min="15103" max="15103" width="3.296875" style="2" customWidth="1"/>
    <col min="15104" max="15104" width="27.3984375" style="2" customWidth="1"/>
    <col min="15105" max="15105" width="26.69921875" style="2" customWidth="1"/>
    <col min="15106" max="15106" width="11.3984375" style="2" customWidth="1"/>
    <col min="15107" max="15107" width="9" style="2" customWidth="1"/>
    <col min="15108" max="15108" width="11.3984375" style="2" customWidth="1"/>
    <col min="15109" max="15109" width="10.296875" style="2" customWidth="1"/>
    <col min="15110" max="15110" width="8.296875" style="2" customWidth="1"/>
    <col min="15111" max="15358" width="8.8984375" style="2"/>
    <col min="15359" max="15359" width="3.296875" style="2" customWidth="1"/>
    <col min="15360" max="15360" width="27.3984375" style="2" customWidth="1"/>
    <col min="15361" max="15361" width="26.69921875" style="2" customWidth="1"/>
    <col min="15362" max="15362" width="11.3984375" style="2" customWidth="1"/>
    <col min="15363" max="15363" width="9" style="2" customWidth="1"/>
    <col min="15364" max="15364" width="11.3984375" style="2" customWidth="1"/>
    <col min="15365" max="15365" width="10.296875" style="2" customWidth="1"/>
    <col min="15366" max="15366" width="8.296875" style="2" customWidth="1"/>
    <col min="15367" max="15614" width="8.8984375" style="2"/>
    <col min="15615" max="15615" width="3.296875" style="2" customWidth="1"/>
    <col min="15616" max="15616" width="27.3984375" style="2" customWidth="1"/>
    <col min="15617" max="15617" width="26.69921875" style="2" customWidth="1"/>
    <col min="15618" max="15618" width="11.3984375" style="2" customWidth="1"/>
    <col min="15619" max="15619" width="9" style="2" customWidth="1"/>
    <col min="15620" max="15620" width="11.3984375" style="2" customWidth="1"/>
    <col min="15621" max="15621" width="10.296875" style="2" customWidth="1"/>
    <col min="15622" max="15622" width="8.296875" style="2" customWidth="1"/>
    <col min="15623" max="15870" width="8.8984375" style="2"/>
    <col min="15871" max="15871" width="3.296875" style="2" customWidth="1"/>
    <col min="15872" max="15872" width="27.3984375" style="2" customWidth="1"/>
    <col min="15873" max="15873" width="26.69921875" style="2" customWidth="1"/>
    <col min="15874" max="15874" width="11.3984375" style="2" customWidth="1"/>
    <col min="15875" max="15875" width="9" style="2" customWidth="1"/>
    <col min="15876" max="15876" width="11.3984375" style="2" customWidth="1"/>
    <col min="15877" max="15877" width="10.296875" style="2" customWidth="1"/>
    <col min="15878" max="15878" width="8.296875" style="2" customWidth="1"/>
    <col min="15879" max="16126" width="8.8984375" style="2"/>
    <col min="16127" max="16127" width="3.296875" style="2" customWidth="1"/>
    <col min="16128" max="16128" width="27.3984375" style="2" customWidth="1"/>
    <col min="16129" max="16129" width="26.69921875" style="2" customWidth="1"/>
    <col min="16130" max="16130" width="11.3984375" style="2" customWidth="1"/>
    <col min="16131" max="16131" width="9" style="2" customWidth="1"/>
    <col min="16132" max="16132" width="11.3984375" style="2" customWidth="1"/>
    <col min="16133" max="16133" width="10.296875" style="2" customWidth="1"/>
    <col min="16134" max="16134" width="8.296875" style="2" customWidth="1"/>
    <col min="16135" max="16384" width="8.8984375" style="2"/>
  </cols>
  <sheetData>
    <row r="1" spans="2:7" ht="18.600000000000001" customHeight="1" x14ac:dyDescent="0.25">
      <c r="B1" s="47" t="s">
        <v>0</v>
      </c>
      <c r="C1" s="47"/>
      <c r="D1" s="47"/>
      <c r="E1" s="47"/>
    </row>
    <row r="2" spans="2:7" ht="15.7" customHeight="1" x14ac:dyDescent="0.25">
      <c r="C2" s="3">
        <v>42583</v>
      </c>
    </row>
    <row r="3" spans="2:7" ht="15.7" customHeight="1" x14ac:dyDescent="0.25">
      <c r="C3" s="3"/>
      <c r="D3" s="6" t="s">
        <v>1</v>
      </c>
      <c r="E3" s="7" t="s">
        <v>2</v>
      </c>
    </row>
    <row r="4" spans="2:7" ht="15" customHeight="1" x14ac:dyDescent="0.25">
      <c r="B4" s="8" t="s">
        <v>3</v>
      </c>
      <c r="D4" s="6"/>
      <c r="E4" s="7" t="s">
        <v>4</v>
      </c>
    </row>
    <row r="5" spans="2:7" ht="11.95" customHeight="1" x14ac:dyDescent="0.25">
      <c r="B5" s="9" t="s">
        <v>5</v>
      </c>
      <c r="C5" s="2" t="s">
        <v>6</v>
      </c>
      <c r="D5" s="10">
        <v>641</v>
      </c>
      <c r="E5" s="5" t="s">
        <v>7</v>
      </c>
    </row>
    <row r="6" spans="2:7" ht="11.95" customHeight="1" x14ac:dyDescent="0.25">
      <c r="B6" s="9" t="s">
        <v>8</v>
      </c>
      <c r="C6" s="2" t="s">
        <v>9</v>
      </c>
      <c r="D6" s="11">
        <v>68.47</v>
      </c>
      <c r="E6" s="5" t="s">
        <v>7</v>
      </c>
      <c r="F6" s="12"/>
    </row>
    <row r="7" spans="2:7" ht="11.95" customHeight="1" x14ac:dyDescent="0.25">
      <c r="B7" s="9" t="s">
        <v>10</v>
      </c>
      <c r="C7" s="2" t="s">
        <v>11</v>
      </c>
      <c r="D7" s="10">
        <v>236.4</v>
      </c>
      <c r="E7" s="5">
        <v>202958</v>
      </c>
      <c r="F7" s="12"/>
    </row>
    <row r="8" spans="2:7" ht="11.95" customHeight="1" x14ac:dyDescent="0.25">
      <c r="B8" s="9" t="s">
        <v>12</v>
      </c>
      <c r="C8" s="2" t="s">
        <v>13</v>
      </c>
      <c r="D8" s="11">
        <v>18</v>
      </c>
      <c r="E8" s="5" t="s">
        <v>7</v>
      </c>
      <c r="F8" s="12"/>
    </row>
    <row r="9" spans="2:7" ht="12.85" customHeight="1" x14ac:dyDescent="0.25">
      <c r="D9" s="13">
        <f>SUM(D5:D8)</f>
        <v>963.87</v>
      </c>
      <c r="G9" s="2" t="s">
        <v>14</v>
      </c>
    </row>
    <row r="10" spans="2:7" x14ac:dyDescent="0.25">
      <c r="B10" s="8" t="s">
        <v>15</v>
      </c>
      <c r="D10" s="14"/>
    </row>
    <row r="11" spans="2:7" x14ac:dyDescent="0.25">
      <c r="B11" s="9" t="s">
        <v>16</v>
      </c>
      <c r="C11" s="2" t="s">
        <v>17</v>
      </c>
      <c r="D11" s="15">
        <v>9.0500000000000007</v>
      </c>
      <c r="E11" s="5" t="s">
        <v>7</v>
      </c>
    </row>
    <row r="12" spans="2:7" x14ac:dyDescent="0.25">
      <c r="B12" s="9" t="s">
        <v>18</v>
      </c>
      <c r="C12" s="2" t="s">
        <v>19</v>
      </c>
      <c r="D12" s="15">
        <v>24.67</v>
      </c>
      <c r="E12" s="5">
        <v>203046</v>
      </c>
    </row>
    <row r="13" spans="2:7" x14ac:dyDescent="0.25">
      <c r="B13" s="9" t="s">
        <v>20</v>
      </c>
      <c r="C13" s="2" t="s">
        <v>21</v>
      </c>
      <c r="D13" s="15">
        <v>16.059999999999999</v>
      </c>
      <c r="E13" s="5">
        <v>203047</v>
      </c>
      <c r="F13" s="12"/>
    </row>
    <row r="14" spans="2:7" x14ac:dyDescent="0.25">
      <c r="B14" s="2" t="s">
        <v>22</v>
      </c>
      <c r="C14" s="2" t="s">
        <v>23</v>
      </c>
      <c r="D14" s="16">
        <v>76.150000000000006</v>
      </c>
      <c r="E14" s="17" t="s">
        <v>7</v>
      </c>
    </row>
    <row r="15" spans="2:7" x14ac:dyDescent="0.25">
      <c r="B15" s="2" t="s">
        <v>12</v>
      </c>
      <c r="C15" s="2" t="s">
        <v>24</v>
      </c>
      <c r="D15" s="15">
        <v>95.92</v>
      </c>
      <c r="E15" s="17" t="s">
        <v>7</v>
      </c>
      <c r="F15" s="12"/>
    </row>
    <row r="16" spans="2:7" x14ac:dyDescent="0.25">
      <c r="B16" s="9" t="s">
        <v>25</v>
      </c>
      <c r="C16" s="2" t="s">
        <v>26</v>
      </c>
      <c r="D16" s="15">
        <v>274.56</v>
      </c>
      <c r="E16" s="17" t="s">
        <v>7</v>
      </c>
      <c r="F16" s="12"/>
    </row>
    <row r="17" spans="2:10" x14ac:dyDescent="0.25">
      <c r="B17" s="9" t="s">
        <v>27</v>
      </c>
      <c r="C17" s="2" t="s">
        <v>28</v>
      </c>
      <c r="D17" s="15">
        <v>60.21</v>
      </c>
      <c r="E17" s="17">
        <v>203048</v>
      </c>
      <c r="H17" s="16"/>
      <c r="I17" s="16"/>
      <c r="J17" s="16"/>
    </row>
    <row r="18" spans="2:10" x14ac:dyDescent="0.25">
      <c r="B18" s="9" t="s">
        <v>20</v>
      </c>
      <c r="C18" s="2" t="s">
        <v>29</v>
      </c>
      <c r="D18" s="14">
        <v>103.68</v>
      </c>
      <c r="E18" s="5">
        <v>203057</v>
      </c>
      <c r="H18" s="16"/>
      <c r="I18" s="16"/>
      <c r="J18" s="16"/>
    </row>
    <row r="19" spans="2:10" x14ac:dyDescent="0.25">
      <c r="B19" s="9" t="s">
        <v>30</v>
      </c>
      <c r="C19" s="2" t="s">
        <v>31</v>
      </c>
      <c r="D19" s="14">
        <v>110</v>
      </c>
      <c r="E19" s="5" t="s">
        <v>32</v>
      </c>
      <c r="H19" s="16"/>
      <c r="I19" s="16"/>
      <c r="J19" s="16"/>
    </row>
    <row r="20" spans="2:10" x14ac:dyDescent="0.25">
      <c r="B20" s="9" t="s">
        <v>33</v>
      </c>
      <c r="C20" s="2" t="s">
        <v>34</v>
      </c>
      <c r="D20" s="15">
        <v>309</v>
      </c>
      <c r="E20" s="17">
        <v>203049</v>
      </c>
      <c r="H20" s="16"/>
      <c r="I20" s="16"/>
      <c r="J20" s="16"/>
    </row>
    <row r="21" spans="2:10" x14ac:dyDescent="0.25">
      <c r="D21" s="13">
        <f>SUM(D11:D20)</f>
        <v>1079.3</v>
      </c>
    </row>
    <row r="22" spans="2:10" x14ac:dyDescent="0.25">
      <c r="B22" s="8" t="s">
        <v>35</v>
      </c>
      <c r="D22" s="14"/>
    </row>
    <row r="23" spans="2:10" x14ac:dyDescent="0.25">
      <c r="B23" s="9" t="s">
        <v>5</v>
      </c>
      <c r="C23" s="2" t="s">
        <v>6</v>
      </c>
      <c r="D23" s="14">
        <v>436</v>
      </c>
      <c r="E23" s="5" t="s">
        <v>7</v>
      </c>
    </row>
    <row r="24" spans="2:10" x14ac:dyDescent="0.25">
      <c r="B24" s="9" t="s">
        <v>8</v>
      </c>
      <c r="C24" s="2" t="s">
        <v>9</v>
      </c>
      <c r="D24" s="15">
        <v>71.8</v>
      </c>
      <c r="E24" s="5" t="s">
        <v>7</v>
      </c>
      <c r="F24" s="12"/>
    </row>
    <row r="25" spans="2:10" x14ac:dyDescent="0.25">
      <c r="B25" s="18" t="s">
        <v>18</v>
      </c>
      <c r="C25" s="2" t="s">
        <v>36</v>
      </c>
      <c r="D25" s="15">
        <v>35.28</v>
      </c>
      <c r="E25" s="5">
        <v>203046</v>
      </c>
      <c r="F25" s="12"/>
    </row>
    <row r="26" spans="2:10" x14ac:dyDescent="0.25">
      <c r="B26" s="18" t="s">
        <v>37</v>
      </c>
      <c r="C26" s="2" t="s">
        <v>38</v>
      </c>
      <c r="D26" s="16">
        <v>12</v>
      </c>
      <c r="E26" s="5" t="s">
        <v>7</v>
      </c>
    </row>
    <row r="27" spans="2:10" x14ac:dyDescent="0.25">
      <c r="B27" s="18" t="s">
        <v>39</v>
      </c>
      <c r="C27" s="2" t="s">
        <v>40</v>
      </c>
      <c r="D27" s="16">
        <v>293.32</v>
      </c>
      <c r="E27" s="5">
        <v>203051</v>
      </c>
    </row>
    <row r="28" spans="2:10" x14ac:dyDescent="0.25">
      <c r="B28" s="9" t="s">
        <v>41</v>
      </c>
      <c r="C28" s="2" t="s">
        <v>42</v>
      </c>
      <c r="D28" s="16">
        <v>91.64</v>
      </c>
      <c r="E28" s="5" t="s">
        <v>7</v>
      </c>
    </row>
    <row r="29" spans="2:10" x14ac:dyDescent="0.25">
      <c r="B29" s="9" t="s">
        <v>41</v>
      </c>
      <c r="C29" s="2" t="s">
        <v>43</v>
      </c>
      <c r="D29" s="16">
        <v>35.270000000000003</v>
      </c>
      <c r="E29" s="5" t="s">
        <v>7</v>
      </c>
    </row>
    <row r="30" spans="2:10" x14ac:dyDescent="0.25">
      <c r="B30" s="9" t="s">
        <v>44</v>
      </c>
      <c r="C30" s="2" t="s">
        <v>45</v>
      </c>
      <c r="D30" s="14">
        <v>309.7</v>
      </c>
      <c r="E30" s="5">
        <v>203059</v>
      </c>
    </row>
    <row r="31" spans="2:10" x14ac:dyDescent="0.25">
      <c r="B31" s="9" t="s">
        <v>46</v>
      </c>
      <c r="C31" s="2" t="s">
        <v>47</v>
      </c>
      <c r="D31" s="14">
        <v>100</v>
      </c>
      <c r="E31" s="5">
        <v>202959</v>
      </c>
    </row>
    <row r="32" spans="2:10" x14ac:dyDescent="0.25">
      <c r="B32" s="9" t="s">
        <v>48</v>
      </c>
      <c r="C32" s="2" t="s">
        <v>49</v>
      </c>
      <c r="D32" s="15">
        <v>38.72</v>
      </c>
      <c r="E32" s="5">
        <v>203056</v>
      </c>
      <c r="F32" s="12"/>
    </row>
    <row r="33" spans="1:6" s="20" customFormat="1" x14ac:dyDescent="0.25">
      <c r="A33" s="19"/>
      <c r="C33" s="21"/>
      <c r="D33" s="13">
        <f>SUM(D23:D32)</f>
        <v>1423.73</v>
      </c>
      <c r="E33" s="22" t="s">
        <v>14</v>
      </c>
      <c r="F33" s="19"/>
    </row>
    <row r="34" spans="1:6" x14ac:dyDescent="0.25">
      <c r="B34" s="8" t="s">
        <v>50</v>
      </c>
      <c r="D34" s="14"/>
    </row>
    <row r="35" spans="1:6" x14ac:dyDescent="0.25">
      <c r="B35" s="9" t="s">
        <v>5</v>
      </c>
      <c r="C35" s="2" t="s">
        <v>6</v>
      </c>
      <c r="D35" s="14">
        <v>203</v>
      </c>
      <c r="E35" s="5" t="s">
        <v>7</v>
      </c>
    </row>
    <row r="36" spans="1:6" x14ac:dyDescent="0.25">
      <c r="B36" s="9" t="s">
        <v>51</v>
      </c>
      <c r="C36" s="2" t="s">
        <v>52</v>
      </c>
      <c r="D36" s="11">
        <v>624</v>
      </c>
      <c r="E36" s="5">
        <v>203052</v>
      </c>
    </row>
    <row r="37" spans="1:6" x14ac:dyDescent="0.25">
      <c r="B37" s="9" t="s">
        <v>48</v>
      </c>
      <c r="C37" s="2" t="s">
        <v>49</v>
      </c>
      <c r="D37" s="11">
        <v>45.09</v>
      </c>
      <c r="E37" s="5">
        <v>203056</v>
      </c>
      <c r="F37" s="12"/>
    </row>
    <row r="38" spans="1:6" x14ac:dyDescent="0.25">
      <c r="B38" s="9" t="s">
        <v>53</v>
      </c>
      <c r="C38" s="2" t="s">
        <v>54</v>
      </c>
      <c r="D38" s="11">
        <v>130.83000000000001</v>
      </c>
      <c r="E38" s="5" t="s">
        <v>7</v>
      </c>
      <c r="F38" s="12"/>
    </row>
    <row r="39" spans="1:6" x14ac:dyDescent="0.25">
      <c r="B39" s="9" t="s">
        <v>44</v>
      </c>
      <c r="C39" s="2" t="s">
        <v>45</v>
      </c>
      <c r="D39" s="14">
        <v>121.54</v>
      </c>
      <c r="E39" s="5">
        <v>203059</v>
      </c>
      <c r="F39" s="12"/>
    </row>
    <row r="40" spans="1:6" x14ac:dyDescent="0.25">
      <c r="B40" s="9" t="s">
        <v>55</v>
      </c>
      <c r="C40" s="2" t="s">
        <v>56</v>
      </c>
      <c r="D40" s="11">
        <v>85.22</v>
      </c>
      <c r="E40" s="23" t="s">
        <v>7</v>
      </c>
      <c r="F40" s="12"/>
    </row>
    <row r="41" spans="1:6" x14ac:dyDescent="0.25">
      <c r="B41" s="24"/>
      <c r="C41" s="20"/>
      <c r="D41" s="13">
        <f>SUM(D35:D40)</f>
        <v>1209.68</v>
      </c>
    </row>
    <row r="42" spans="1:6" x14ac:dyDescent="0.25">
      <c r="B42" s="8" t="s">
        <v>57</v>
      </c>
      <c r="D42" s="25"/>
    </row>
    <row r="43" spans="1:6" ht="13.55" customHeight="1" x14ac:dyDescent="0.25">
      <c r="B43" s="9"/>
      <c r="D43" s="25"/>
    </row>
    <row r="44" spans="1:6" x14ac:dyDescent="0.25">
      <c r="D44" s="13">
        <f>D43</f>
        <v>0</v>
      </c>
    </row>
    <row r="45" spans="1:6" x14ac:dyDescent="0.25">
      <c r="B45" s="8" t="s">
        <v>58</v>
      </c>
      <c r="D45" s="25"/>
    </row>
    <row r="46" spans="1:6" x14ac:dyDescent="0.25">
      <c r="B46" s="9" t="s">
        <v>59</v>
      </c>
      <c r="C46" s="2" t="s">
        <v>60</v>
      </c>
      <c r="D46" s="25">
        <v>30</v>
      </c>
      <c r="E46" s="5">
        <v>203053</v>
      </c>
      <c r="F46" s="12"/>
    </row>
    <row r="47" spans="1:6" x14ac:dyDescent="0.25">
      <c r="B47" s="9" t="s">
        <v>44</v>
      </c>
      <c r="C47" s="2" t="s">
        <v>45</v>
      </c>
      <c r="D47" s="25">
        <v>36.89</v>
      </c>
      <c r="E47" s="5">
        <v>203059</v>
      </c>
      <c r="F47" s="12"/>
    </row>
    <row r="48" spans="1:6" x14ac:dyDescent="0.25">
      <c r="B48" s="9" t="s">
        <v>61</v>
      </c>
      <c r="C48" s="2" t="s">
        <v>62</v>
      </c>
      <c r="D48" s="25">
        <v>59.94</v>
      </c>
      <c r="E48" s="5" t="s">
        <v>32</v>
      </c>
      <c r="F48" s="12"/>
    </row>
    <row r="49" spans="2:6" x14ac:dyDescent="0.25">
      <c r="D49" s="13">
        <f>SUM(D46:D48)</f>
        <v>126.83</v>
      </c>
    </row>
    <row r="50" spans="2:6" x14ac:dyDescent="0.25">
      <c r="B50" s="48" t="s">
        <v>63</v>
      </c>
      <c r="C50" s="49"/>
      <c r="D50" s="25"/>
    </row>
    <row r="51" spans="2:6" ht="13.1" customHeight="1" x14ac:dyDescent="0.25">
      <c r="B51" s="9"/>
      <c r="C51" s="9"/>
      <c r="D51" s="25"/>
    </row>
    <row r="52" spans="2:6" x14ac:dyDescent="0.25">
      <c r="D52" s="13">
        <f>SUM(D50:D51)</f>
        <v>0</v>
      </c>
    </row>
    <row r="53" spans="2:6" x14ac:dyDescent="0.25">
      <c r="B53" s="8" t="s">
        <v>64</v>
      </c>
      <c r="D53" s="25"/>
    </row>
    <row r="54" spans="2:6" x14ac:dyDescent="0.25">
      <c r="B54" s="9" t="s">
        <v>59</v>
      </c>
      <c r="C54" s="2" t="s">
        <v>65</v>
      </c>
      <c r="D54" s="25">
        <v>1183.2</v>
      </c>
      <c r="E54" s="5">
        <v>203053</v>
      </c>
      <c r="F54" s="12"/>
    </row>
    <row r="55" spans="2:6" x14ac:dyDescent="0.25">
      <c r="B55" s="9" t="s">
        <v>44</v>
      </c>
      <c r="C55" s="2" t="s">
        <v>45</v>
      </c>
      <c r="D55" s="25">
        <v>291.08</v>
      </c>
      <c r="E55" s="5">
        <v>203059</v>
      </c>
      <c r="F55" s="12"/>
    </row>
    <row r="56" spans="2:6" x14ac:dyDescent="0.25">
      <c r="D56" s="13">
        <f t="shared" ref="D56" si="0">SUM(D54:D55)</f>
        <v>1474.28</v>
      </c>
    </row>
    <row r="57" spans="2:6" x14ac:dyDescent="0.25">
      <c r="B57" s="8" t="s">
        <v>66</v>
      </c>
      <c r="D57" s="25"/>
    </row>
    <row r="58" spans="2:6" ht="7.5" customHeight="1" x14ac:dyDescent="0.25">
      <c r="B58" s="9"/>
      <c r="D58" s="14"/>
      <c r="F58" s="12"/>
    </row>
    <row r="59" spans="2:6" x14ac:dyDescent="0.25">
      <c r="B59" s="9"/>
      <c r="C59" s="21"/>
      <c r="D59" s="13">
        <f>SUM(D58:D58)</f>
        <v>0</v>
      </c>
    </row>
    <row r="60" spans="2:6" x14ac:dyDescent="0.25">
      <c r="B60" s="8" t="s">
        <v>67</v>
      </c>
      <c r="D60" s="25"/>
    </row>
    <row r="61" spans="2:6" ht="13.55" customHeight="1" x14ac:dyDescent="0.25">
      <c r="B61" s="9" t="s">
        <v>68</v>
      </c>
      <c r="C61" s="2" t="s">
        <v>69</v>
      </c>
      <c r="D61" s="25">
        <v>323.04000000000002</v>
      </c>
      <c r="E61" s="5" t="s">
        <v>7</v>
      </c>
    </row>
    <row r="62" spans="2:6" ht="13.55" customHeight="1" x14ac:dyDescent="0.25">
      <c r="B62" s="9" t="s">
        <v>44</v>
      </c>
      <c r="C62" s="2" t="s">
        <v>45</v>
      </c>
      <c r="D62" s="25">
        <v>20.239999999999998</v>
      </c>
      <c r="E62" s="5">
        <v>203059</v>
      </c>
    </row>
    <row r="63" spans="2:6" x14ac:dyDescent="0.25">
      <c r="D63" s="13">
        <f t="shared" ref="D63" si="1">SUM(D61:D62)</f>
        <v>343.28000000000003</v>
      </c>
    </row>
    <row r="64" spans="2:6" x14ac:dyDescent="0.25">
      <c r="B64" s="8" t="s">
        <v>70</v>
      </c>
      <c r="C64" s="9"/>
      <c r="D64" s="14"/>
    </row>
    <row r="65" spans="2:10" x14ac:dyDescent="0.25">
      <c r="B65" s="9" t="s">
        <v>5</v>
      </c>
      <c r="C65" s="9" t="s">
        <v>6</v>
      </c>
      <c r="D65" s="14">
        <v>508</v>
      </c>
      <c r="E65" s="5" t="s">
        <v>7</v>
      </c>
    </row>
    <row r="66" spans="2:10" x14ac:dyDescent="0.25">
      <c r="B66" s="9" t="s">
        <v>8</v>
      </c>
      <c r="C66" s="2" t="s">
        <v>9</v>
      </c>
      <c r="D66" s="11">
        <v>68.489999999999995</v>
      </c>
      <c r="E66" s="5" t="s">
        <v>7</v>
      </c>
      <c r="F66" s="12"/>
      <c r="H66" s="26"/>
      <c r="I66" s="26"/>
      <c r="J66" s="26"/>
    </row>
    <row r="67" spans="2:10" x14ac:dyDescent="0.25">
      <c r="B67" s="9" t="s">
        <v>71</v>
      </c>
      <c r="C67" s="9" t="s">
        <v>72</v>
      </c>
      <c r="D67" s="14">
        <v>78</v>
      </c>
      <c r="E67" s="5">
        <v>202961</v>
      </c>
      <c r="F67" s="12"/>
      <c r="H67" s="26"/>
      <c r="I67" s="26"/>
      <c r="J67" s="26"/>
    </row>
    <row r="68" spans="2:10" x14ac:dyDescent="0.25">
      <c r="B68" s="9" t="s">
        <v>73</v>
      </c>
      <c r="C68" s="2" t="s">
        <v>74</v>
      </c>
      <c r="D68" s="11">
        <v>492</v>
      </c>
      <c r="E68" s="5">
        <v>203052</v>
      </c>
      <c r="F68" s="12"/>
      <c r="H68" s="26"/>
      <c r="I68" s="26"/>
      <c r="J68" s="26"/>
    </row>
    <row r="69" spans="2:10" x14ac:dyDescent="0.25">
      <c r="D69" s="13">
        <f>SUM(D65:D68)</f>
        <v>1146.49</v>
      </c>
    </row>
    <row r="70" spans="2:10" x14ac:dyDescent="0.25">
      <c r="B70" s="8" t="s">
        <v>75</v>
      </c>
      <c r="D70" s="14"/>
    </row>
    <row r="71" spans="2:10" x14ac:dyDescent="0.25">
      <c r="B71" s="9" t="s">
        <v>5</v>
      </c>
      <c r="C71" s="2" t="s">
        <v>6</v>
      </c>
      <c r="D71" s="14">
        <v>426</v>
      </c>
      <c r="E71" s="5" t="s">
        <v>7</v>
      </c>
    </row>
    <row r="72" spans="2:10" x14ac:dyDescent="0.25">
      <c r="B72" s="9" t="s">
        <v>12</v>
      </c>
      <c r="C72" s="2" t="s">
        <v>76</v>
      </c>
      <c r="D72" s="11">
        <v>14.24</v>
      </c>
      <c r="E72" s="5" t="s">
        <v>7</v>
      </c>
      <c r="F72" s="12"/>
    </row>
    <row r="73" spans="2:10" x14ac:dyDescent="0.25">
      <c r="B73" s="9" t="s">
        <v>25</v>
      </c>
      <c r="C73" s="2" t="s">
        <v>26</v>
      </c>
      <c r="D73" s="11">
        <v>34.32</v>
      </c>
      <c r="E73" s="5" t="s">
        <v>7</v>
      </c>
      <c r="F73" s="12"/>
    </row>
    <row r="74" spans="2:10" x14ac:dyDescent="0.25">
      <c r="B74" s="9" t="s">
        <v>44</v>
      </c>
      <c r="C74" s="2" t="s">
        <v>45</v>
      </c>
      <c r="D74" s="14">
        <v>45.79</v>
      </c>
      <c r="E74" s="5">
        <v>203059</v>
      </c>
      <c r="F74" s="12"/>
    </row>
    <row r="75" spans="2:10" x14ac:dyDescent="0.25">
      <c r="B75" s="9" t="s">
        <v>59</v>
      </c>
      <c r="C75" s="2" t="s">
        <v>77</v>
      </c>
      <c r="D75" s="11">
        <v>420</v>
      </c>
      <c r="E75" s="5">
        <v>203053</v>
      </c>
      <c r="F75" s="12"/>
    </row>
    <row r="76" spans="2:10" x14ac:dyDescent="0.25">
      <c r="B76" s="24"/>
      <c r="C76" s="20"/>
      <c r="D76" s="13">
        <f>SUM(D71:D75)</f>
        <v>940.35</v>
      </c>
    </row>
    <row r="77" spans="2:10" x14ac:dyDescent="0.25">
      <c r="B77" s="27" t="s">
        <v>78</v>
      </c>
      <c r="C77" s="20"/>
      <c r="D77" s="25"/>
    </row>
    <row r="78" spans="2:10" x14ac:dyDescent="0.25">
      <c r="B78" s="24" t="s">
        <v>79</v>
      </c>
      <c r="C78" s="28" t="s">
        <v>80</v>
      </c>
      <c r="D78" s="25">
        <v>376</v>
      </c>
      <c r="E78" s="5">
        <v>203054</v>
      </c>
    </row>
    <row r="79" spans="2:10" x14ac:dyDescent="0.25">
      <c r="B79" s="24" t="s">
        <v>79</v>
      </c>
      <c r="C79" s="28" t="s">
        <v>81</v>
      </c>
      <c r="D79" s="25">
        <v>1656</v>
      </c>
      <c r="E79" s="5">
        <v>203058</v>
      </c>
    </row>
    <row r="80" spans="2:10" x14ac:dyDescent="0.25">
      <c r="B80" s="24"/>
      <c r="C80" s="20"/>
      <c r="D80" s="13">
        <f t="shared" ref="D80" si="2">SUM(D78:D79)</f>
        <v>2032</v>
      </c>
    </row>
    <row r="81" spans="2:6" x14ac:dyDescent="0.25">
      <c r="B81" s="29" t="s">
        <v>82</v>
      </c>
      <c r="C81" s="20"/>
      <c r="D81" s="25"/>
    </row>
    <row r="82" spans="2:6" x14ac:dyDescent="0.25">
      <c r="B82" s="24" t="s">
        <v>83</v>
      </c>
      <c r="C82" s="28" t="s">
        <v>84</v>
      </c>
      <c r="D82" s="25">
        <v>92.06</v>
      </c>
      <c r="E82" s="5">
        <v>203055</v>
      </c>
    </row>
    <row r="83" spans="2:6" x14ac:dyDescent="0.25">
      <c r="B83" s="24"/>
      <c r="C83" s="20"/>
      <c r="D83" s="13">
        <f>SUM(D82:D82)</f>
        <v>92.06</v>
      </c>
    </row>
    <row r="84" spans="2:6" x14ac:dyDescent="0.25">
      <c r="B84" s="8" t="s">
        <v>85</v>
      </c>
      <c r="C84" s="21"/>
      <c r="D84" s="14"/>
    </row>
    <row r="85" spans="2:6" x14ac:dyDescent="0.25">
      <c r="B85" s="9"/>
      <c r="C85" s="20"/>
      <c r="D85" s="14"/>
    </row>
    <row r="86" spans="2:6" x14ac:dyDescent="0.25">
      <c r="B86" s="8"/>
      <c r="C86" s="21"/>
      <c r="D86" s="13">
        <f>SUM(D85:D85)</f>
        <v>0</v>
      </c>
    </row>
    <row r="87" spans="2:6" ht="13.1" customHeight="1" x14ac:dyDescent="0.25">
      <c r="B87" s="30" t="s">
        <v>86</v>
      </c>
      <c r="C87" s="30"/>
      <c r="D87" s="14"/>
    </row>
    <row r="88" spans="2:6" ht="13.1" customHeight="1" x14ac:dyDescent="0.25">
      <c r="B88" s="9" t="s">
        <v>25</v>
      </c>
      <c r="C88" s="2" t="s">
        <v>26</v>
      </c>
      <c r="D88" s="11">
        <v>34.32</v>
      </c>
      <c r="E88" s="5" t="s">
        <v>7</v>
      </c>
    </row>
    <row r="89" spans="2:6" ht="13.1" customHeight="1" x14ac:dyDescent="0.25">
      <c r="B89" s="9" t="s">
        <v>12</v>
      </c>
      <c r="C89" s="2" t="s">
        <v>87</v>
      </c>
      <c r="D89" s="11">
        <v>14.24</v>
      </c>
      <c r="E89" s="5" t="s">
        <v>7</v>
      </c>
      <c r="F89" s="12"/>
    </row>
    <row r="90" spans="2:6" x14ac:dyDescent="0.25">
      <c r="D90" s="13">
        <f>SUM(D88:D89)</f>
        <v>48.56</v>
      </c>
    </row>
    <row r="91" spans="2:6" x14ac:dyDescent="0.25">
      <c r="B91" s="8" t="s">
        <v>88</v>
      </c>
      <c r="D91" s="25"/>
    </row>
    <row r="92" spans="2:6" x14ac:dyDescent="0.25">
      <c r="B92" s="31" t="s">
        <v>89</v>
      </c>
      <c r="C92" s="32" t="s">
        <v>90</v>
      </c>
      <c r="D92" s="33">
        <v>13922.09</v>
      </c>
      <c r="E92" s="34" t="s">
        <v>91</v>
      </c>
    </row>
    <row r="93" spans="2:6" x14ac:dyDescent="0.25">
      <c r="B93" s="31" t="s">
        <v>92</v>
      </c>
      <c r="C93" s="32" t="s">
        <v>93</v>
      </c>
      <c r="D93" s="33">
        <v>3161.54</v>
      </c>
      <c r="E93" s="5">
        <v>202957</v>
      </c>
    </row>
    <row r="94" spans="2:6" x14ac:dyDescent="0.25">
      <c r="B94" s="31" t="s">
        <v>94</v>
      </c>
      <c r="C94" s="32" t="s">
        <v>95</v>
      </c>
      <c r="D94" s="33">
        <v>4573.12</v>
      </c>
      <c r="E94" s="5">
        <v>203060</v>
      </c>
    </row>
    <row r="95" spans="2:6" x14ac:dyDescent="0.25">
      <c r="D95" s="13">
        <f>SUM(D92:D94)</f>
        <v>21656.75</v>
      </c>
    </row>
    <row r="96" spans="2:6" x14ac:dyDescent="0.25">
      <c r="D96" s="25"/>
    </row>
    <row r="97" spans="2:4" x14ac:dyDescent="0.25">
      <c r="D97" s="35"/>
    </row>
    <row r="98" spans="2:4" x14ac:dyDescent="0.25">
      <c r="C98" s="36" t="s">
        <v>96</v>
      </c>
      <c r="D98" s="13">
        <f>SUM(+D90+D9+D69+D33+D21+D41+D76+D52+D49+D44+D63+D170+D59+D56+D80+D83+D86+D95)</f>
        <v>32537.18</v>
      </c>
    </row>
    <row r="99" spans="2:4" x14ac:dyDescent="0.25">
      <c r="B99" s="9"/>
    </row>
  </sheetData>
  <mergeCells count="2">
    <mergeCell ref="B1:E1"/>
    <mergeCell ref="B50:C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L17" sqref="L17"/>
    </sheetView>
  </sheetViews>
  <sheetFormatPr defaultColWidth="8.8984375" defaultRowHeight="12.7" x14ac:dyDescent="0.25"/>
  <cols>
    <col min="1" max="1" width="3.296875" style="1" customWidth="1"/>
    <col min="2" max="2" width="24.3984375" style="2" customWidth="1"/>
    <col min="3" max="3" width="36.296875" style="2" customWidth="1"/>
    <col min="4" max="4" width="11.3984375" style="4" customWidth="1"/>
    <col min="5" max="5" width="9" style="5" customWidth="1"/>
    <col min="6" max="6" width="8.296875" style="1" customWidth="1"/>
    <col min="7" max="254" width="8.8984375" style="2"/>
    <col min="255" max="255" width="3.296875" style="2" customWidth="1"/>
    <col min="256" max="256" width="24.3984375" style="2" customWidth="1"/>
    <col min="257" max="257" width="36.296875" style="2" customWidth="1"/>
    <col min="258" max="258" width="11.3984375" style="2" customWidth="1"/>
    <col min="259" max="259" width="9" style="2" customWidth="1"/>
    <col min="260" max="260" width="11.3984375" style="2" customWidth="1"/>
    <col min="261" max="261" width="9" style="2" customWidth="1"/>
    <col min="262" max="262" width="8.296875" style="2" customWidth="1"/>
    <col min="263" max="510" width="8.8984375" style="2"/>
    <col min="511" max="511" width="3.296875" style="2" customWidth="1"/>
    <col min="512" max="512" width="24.3984375" style="2" customWidth="1"/>
    <col min="513" max="513" width="36.296875" style="2" customWidth="1"/>
    <col min="514" max="514" width="11.3984375" style="2" customWidth="1"/>
    <col min="515" max="515" width="9" style="2" customWidth="1"/>
    <col min="516" max="516" width="11.3984375" style="2" customWidth="1"/>
    <col min="517" max="517" width="9" style="2" customWidth="1"/>
    <col min="518" max="518" width="8.296875" style="2" customWidth="1"/>
    <col min="519" max="766" width="8.8984375" style="2"/>
    <col min="767" max="767" width="3.296875" style="2" customWidth="1"/>
    <col min="768" max="768" width="24.3984375" style="2" customWidth="1"/>
    <col min="769" max="769" width="36.296875" style="2" customWidth="1"/>
    <col min="770" max="770" width="11.3984375" style="2" customWidth="1"/>
    <col min="771" max="771" width="9" style="2" customWidth="1"/>
    <col min="772" max="772" width="11.3984375" style="2" customWidth="1"/>
    <col min="773" max="773" width="9" style="2" customWidth="1"/>
    <col min="774" max="774" width="8.296875" style="2" customWidth="1"/>
    <col min="775" max="1022" width="8.8984375" style="2"/>
    <col min="1023" max="1023" width="3.296875" style="2" customWidth="1"/>
    <col min="1024" max="1024" width="24.3984375" style="2" customWidth="1"/>
    <col min="1025" max="1025" width="36.296875" style="2" customWidth="1"/>
    <col min="1026" max="1026" width="11.3984375" style="2" customWidth="1"/>
    <col min="1027" max="1027" width="9" style="2" customWidth="1"/>
    <col min="1028" max="1028" width="11.3984375" style="2" customWidth="1"/>
    <col min="1029" max="1029" width="9" style="2" customWidth="1"/>
    <col min="1030" max="1030" width="8.296875" style="2" customWidth="1"/>
    <col min="1031" max="1278" width="8.8984375" style="2"/>
    <col min="1279" max="1279" width="3.296875" style="2" customWidth="1"/>
    <col min="1280" max="1280" width="24.3984375" style="2" customWidth="1"/>
    <col min="1281" max="1281" width="36.296875" style="2" customWidth="1"/>
    <col min="1282" max="1282" width="11.3984375" style="2" customWidth="1"/>
    <col min="1283" max="1283" width="9" style="2" customWidth="1"/>
    <col min="1284" max="1284" width="11.3984375" style="2" customWidth="1"/>
    <col min="1285" max="1285" width="9" style="2" customWidth="1"/>
    <col min="1286" max="1286" width="8.296875" style="2" customWidth="1"/>
    <col min="1287" max="1534" width="8.8984375" style="2"/>
    <col min="1535" max="1535" width="3.296875" style="2" customWidth="1"/>
    <col min="1536" max="1536" width="24.3984375" style="2" customWidth="1"/>
    <col min="1537" max="1537" width="36.296875" style="2" customWidth="1"/>
    <col min="1538" max="1538" width="11.3984375" style="2" customWidth="1"/>
    <col min="1539" max="1539" width="9" style="2" customWidth="1"/>
    <col min="1540" max="1540" width="11.3984375" style="2" customWidth="1"/>
    <col min="1541" max="1541" width="9" style="2" customWidth="1"/>
    <col min="1542" max="1542" width="8.296875" style="2" customWidth="1"/>
    <col min="1543" max="1790" width="8.8984375" style="2"/>
    <col min="1791" max="1791" width="3.296875" style="2" customWidth="1"/>
    <col min="1792" max="1792" width="24.3984375" style="2" customWidth="1"/>
    <col min="1793" max="1793" width="36.296875" style="2" customWidth="1"/>
    <col min="1794" max="1794" width="11.3984375" style="2" customWidth="1"/>
    <col min="1795" max="1795" width="9" style="2" customWidth="1"/>
    <col min="1796" max="1796" width="11.3984375" style="2" customWidth="1"/>
    <col min="1797" max="1797" width="9" style="2" customWidth="1"/>
    <col min="1798" max="1798" width="8.296875" style="2" customWidth="1"/>
    <col min="1799" max="2046" width="8.8984375" style="2"/>
    <col min="2047" max="2047" width="3.296875" style="2" customWidth="1"/>
    <col min="2048" max="2048" width="24.3984375" style="2" customWidth="1"/>
    <col min="2049" max="2049" width="36.296875" style="2" customWidth="1"/>
    <col min="2050" max="2050" width="11.3984375" style="2" customWidth="1"/>
    <col min="2051" max="2051" width="9" style="2" customWidth="1"/>
    <col min="2052" max="2052" width="11.3984375" style="2" customWidth="1"/>
    <col min="2053" max="2053" width="9" style="2" customWidth="1"/>
    <col min="2054" max="2054" width="8.296875" style="2" customWidth="1"/>
    <col min="2055" max="2302" width="8.8984375" style="2"/>
    <col min="2303" max="2303" width="3.296875" style="2" customWidth="1"/>
    <col min="2304" max="2304" width="24.3984375" style="2" customWidth="1"/>
    <col min="2305" max="2305" width="36.296875" style="2" customWidth="1"/>
    <col min="2306" max="2306" width="11.3984375" style="2" customWidth="1"/>
    <col min="2307" max="2307" width="9" style="2" customWidth="1"/>
    <col min="2308" max="2308" width="11.3984375" style="2" customWidth="1"/>
    <col min="2309" max="2309" width="9" style="2" customWidth="1"/>
    <col min="2310" max="2310" width="8.296875" style="2" customWidth="1"/>
    <col min="2311" max="2558" width="8.8984375" style="2"/>
    <col min="2559" max="2559" width="3.296875" style="2" customWidth="1"/>
    <col min="2560" max="2560" width="24.3984375" style="2" customWidth="1"/>
    <col min="2561" max="2561" width="36.296875" style="2" customWidth="1"/>
    <col min="2562" max="2562" width="11.3984375" style="2" customWidth="1"/>
    <col min="2563" max="2563" width="9" style="2" customWidth="1"/>
    <col min="2564" max="2564" width="11.3984375" style="2" customWidth="1"/>
    <col min="2565" max="2565" width="9" style="2" customWidth="1"/>
    <col min="2566" max="2566" width="8.296875" style="2" customWidth="1"/>
    <col min="2567" max="2814" width="8.8984375" style="2"/>
    <col min="2815" max="2815" width="3.296875" style="2" customWidth="1"/>
    <col min="2816" max="2816" width="24.3984375" style="2" customWidth="1"/>
    <col min="2817" max="2817" width="36.296875" style="2" customWidth="1"/>
    <col min="2818" max="2818" width="11.3984375" style="2" customWidth="1"/>
    <col min="2819" max="2819" width="9" style="2" customWidth="1"/>
    <col min="2820" max="2820" width="11.3984375" style="2" customWidth="1"/>
    <col min="2821" max="2821" width="9" style="2" customWidth="1"/>
    <col min="2822" max="2822" width="8.296875" style="2" customWidth="1"/>
    <col min="2823" max="3070" width="8.8984375" style="2"/>
    <col min="3071" max="3071" width="3.296875" style="2" customWidth="1"/>
    <col min="3072" max="3072" width="24.3984375" style="2" customWidth="1"/>
    <col min="3073" max="3073" width="36.296875" style="2" customWidth="1"/>
    <col min="3074" max="3074" width="11.3984375" style="2" customWidth="1"/>
    <col min="3075" max="3075" width="9" style="2" customWidth="1"/>
    <col min="3076" max="3076" width="11.3984375" style="2" customWidth="1"/>
    <col min="3077" max="3077" width="9" style="2" customWidth="1"/>
    <col min="3078" max="3078" width="8.296875" style="2" customWidth="1"/>
    <col min="3079" max="3326" width="8.8984375" style="2"/>
    <col min="3327" max="3327" width="3.296875" style="2" customWidth="1"/>
    <col min="3328" max="3328" width="24.3984375" style="2" customWidth="1"/>
    <col min="3329" max="3329" width="36.296875" style="2" customWidth="1"/>
    <col min="3330" max="3330" width="11.3984375" style="2" customWidth="1"/>
    <col min="3331" max="3331" width="9" style="2" customWidth="1"/>
    <col min="3332" max="3332" width="11.3984375" style="2" customWidth="1"/>
    <col min="3333" max="3333" width="9" style="2" customWidth="1"/>
    <col min="3334" max="3334" width="8.296875" style="2" customWidth="1"/>
    <col min="3335" max="3582" width="8.8984375" style="2"/>
    <col min="3583" max="3583" width="3.296875" style="2" customWidth="1"/>
    <col min="3584" max="3584" width="24.3984375" style="2" customWidth="1"/>
    <col min="3585" max="3585" width="36.296875" style="2" customWidth="1"/>
    <col min="3586" max="3586" width="11.3984375" style="2" customWidth="1"/>
    <col min="3587" max="3587" width="9" style="2" customWidth="1"/>
    <col min="3588" max="3588" width="11.3984375" style="2" customWidth="1"/>
    <col min="3589" max="3589" width="9" style="2" customWidth="1"/>
    <col min="3590" max="3590" width="8.296875" style="2" customWidth="1"/>
    <col min="3591" max="3838" width="8.8984375" style="2"/>
    <col min="3839" max="3839" width="3.296875" style="2" customWidth="1"/>
    <col min="3840" max="3840" width="24.3984375" style="2" customWidth="1"/>
    <col min="3841" max="3841" width="36.296875" style="2" customWidth="1"/>
    <col min="3842" max="3842" width="11.3984375" style="2" customWidth="1"/>
    <col min="3843" max="3843" width="9" style="2" customWidth="1"/>
    <col min="3844" max="3844" width="11.3984375" style="2" customWidth="1"/>
    <col min="3845" max="3845" width="9" style="2" customWidth="1"/>
    <col min="3846" max="3846" width="8.296875" style="2" customWidth="1"/>
    <col min="3847" max="4094" width="8.8984375" style="2"/>
    <col min="4095" max="4095" width="3.296875" style="2" customWidth="1"/>
    <col min="4096" max="4096" width="24.3984375" style="2" customWidth="1"/>
    <col min="4097" max="4097" width="36.296875" style="2" customWidth="1"/>
    <col min="4098" max="4098" width="11.3984375" style="2" customWidth="1"/>
    <col min="4099" max="4099" width="9" style="2" customWidth="1"/>
    <col min="4100" max="4100" width="11.3984375" style="2" customWidth="1"/>
    <col min="4101" max="4101" width="9" style="2" customWidth="1"/>
    <col min="4102" max="4102" width="8.296875" style="2" customWidth="1"/>
    <col min="4103" max="4350" width="8.8984375" style="2"/>
    <col min="4351" max="4351" width="3.296875" style="2" customWidth="1"/>
    <col min="4352" max="4352" width="24.3984375" style="2" customWidth="1"/>
    <col min="4353" max="4353" width="36.296875" style="2" customWidth="1"/>
    <col min="4354" max="4354" width="11.3984375" style="2" customWidth="1"/>
    <col min="4355" max="4355" width="9" style="2" customWidth="1"/>
    <col min="4356" max="4356" width="11.3984375" style="2" customWidth="1"/>
    <col min="4357" max="4357" width="9" style="2" customWidth="1"/>
    <col min="4358" max="4358" width="8.296875" style="2" customWidth="1"/>
    <col min="4359" max="4606" width="8.8984375" style="2"/>
    <col min="4607" max="4607" width="3.296875" style="2" customWidth="1"/>
    <col min="4608" max="4608" width="24.3984375" style="2" customWidth="1"/>
    <col min="4609" max="4609" width="36.296875" style="2" customWidth="1"/>
    <col min="4610" max="4610" width="11.3984375" style="2" customWidth="1"/>
    <col min="4611" max="4611" width="9" style="2" customWidth="1"/>
    <col min="4612" max="4612" width="11.3984375" style="2" customWidth="1"/>
    <col min="4613" max="4613" width="9" style="2" customWidth="1"/>
    <col min="4614" max="4614" width="8.296875" style="2" customWidth="1"/>
    <col min="4615" max="4862" width="8.8984375" style="2"/>
    <col min="4863" max="4863" width="3.296875" style="2" customWidth="1"/>
    <col min="4864" max="4864" width="24.3984375" style="2" customWidth="1"/>
    <col min="4865" max="4865" width="36.296875" style="2" customWidth="1"/>
    <col min="4866" max="4866" width="11.3984375" style="2" customWidth="1"/>
    <col min="4867" max="4867" width="9" style="2" customWidth="1"/>
    <col min="4868" max="4868" width="11.3984375" style="2" customWidth="1"/>
    <col min="4869" max="4869" width="9" style="2" customWidth="1"/>
    <col min="4870" max="4870" width="8.296875" style="2" customWidth="1"/>
    <col min="4871" max="5118" width="8.8984375" style="2"/>
    <col min="5119" max="5119" width="3.296875" style="2" customWidth="1"/>
    <col min="5120" max="5120" width="24.3984375" style="2" customWidth="1"/>
    <col min="5121" max="5121" width="36.296875" style="2" customWidth="1"/>
    <col min="5122" max="5122" width="11.3984375" style="2" customWidth="1"/>
    <col min="5123" max="5123" width="9" style="2" customWidth="1"/>
    <col min="5124" max="5124" width="11.3984375" style="2" customWidth="1"/>
    <col min="5125" max="5125" width="9" style="2" customWidth="1"/>
    <col min="5126" max="5126" width="8.296875" style="2" customWidth="1"/>
    <col min="5127" max="5374" width="8.8984375" style="2"/>
    <col min="5375" max="5375" width="3.296875" style="2" customWidth="1"/>
    <col min="5376" max="5376" width="24.3984375" style="2" customWidth="1"/>
    <col min="5377" max="5377" width="36.296875" style="2" customWidth="1"/>
    <col min="5378" max="5378" width="11.3984375" style="2" customWidth="1"/>
    <col min="5379" max="5379" width="9" style="2" customWidth="1"/>
    <col min="5380" max="5380" width="11.3984375" style="2" customWidth="1"/>
    <col min="5381" max="5381" width="9" style="2" customWidth="1"/>
    <col min="5382" max="5382" width="8.296875" style="2" customWidth="1"/>
    <col min="5383" max="5630" width="8.8984375" style="2"/>
    <col min="5631" max="5631" width="3.296875" style="2" customWidth="1"/>
    <col min="5632" max="5632" width="24.3984375" style="2" customWidth="1"/>
    <col min="5633" max="5633" width="36.296875" style="2" customWidth="1"/>
    <col min="5634" max="5634" width="11.3984375" style="2" customWidth="1"/>
    <col min="5635" max="5635" width="9" style="2" customWidth="1"/>
    <col min="5636" max="5636" width="11.3984375" style="2" customWidth="1"/>
    <col min="5637" max="5637" width="9" style="2" customWidth="1"/>
    <col min="5638" max="5638" width="8.296875" style="2" customWidth="1"/>
    <col min="5639" max="5886" width="8.8984375" style="2"/>
    <col min="5887" max="5887" width="3.296875" style="2" customWidth="1"/>
    <col min="5888" max="5888" width="24.3984375" style="2" customWidth="1"/>
    <col min="5889" max="5889" width="36.296875" style="2" customWidth="1"/>
    <col min="5890" max="5890" width="11.3984375" style="2" customWidth="1"/>
    <col min="5891" max="5891" width="9" style="2" customWidth="1"/>
    <col min="5892" max="5892" width="11.3984375" style="2" customWidth="1"/>
    <col min="5893" max="5893" width="9" style="2" customWidth="1"/>
    <col min="5894" max="5894" width="8.296875" style="2" customWidth="1"/>
    <col min="5895" max="6142" width="8.8984375" style="2"/>
    <col min="6143" max="6143" width="3.296875" style="2" customWidth="1"/>
    <col min="6144" max="6144" width="24.3984375" style="2" customWidth="1"/>
    <col min="6145" max="6145" width="36.296875" style="2" customWidth="1"/>
    <col min="6146" max="6146" width="11.3984375" style="2" customWidth="1"/>
    <col min="6147" max="6147" width="9" style="2" customWidth="1"/>
    <col min="6148" max="6148" width="11.3984375" style="2" customWidth="1"/>
    <col min="6149" max="6149" width="9" style="2" customWidth="1"/>
    <col min="6150" max="6150" width="8.296875" style="2" customWidth="1"/>
    <col min="6151" max="6398" width="8.8984375" style="2"/>
    <col min="6399" max="6399" width="3.296875" style="2" customWidth="1"/>
    <col min="6400" max="6400" width="24.3984375" style="2" customWidth="1"/>
    <col min="6401" max="6401" width="36.296875" style="2" customWidth="1"/>
    <col min="6402" max="6402" width="11.3984375" style="2" customWidth="1"/>
    <col min="6403" max="6403" width="9" style="2" customWidth="1"/>
    <col min="6404" max="6404" width="11.3984375" style="2" customWidth="1"/>
    <col min="6405" max="6405" width="9" style="2" customWidth="1"/>
    <col min="6406" max="6406" width="8.296875" style="2" customWidth="1"/>
    <col min="6407" max="6654" width="8.8984375" style="2"/>
    <col min="6655" max="6655" width="3.296875" style="2" customWidth="1"/>
    <col min="6656" max="6656" width="24.3984375" style="2" customWidth="1"/>
    <col min="6657" max="6657" width="36.296875" style="2" customWidth="1"/>
    <col min="6658" max="6658" width="11.3984375" style="2" customWidth="1"/>
    <col min="6659" max="6659" width="9" style="2" customWidth="1"/>
    <col min="6660" max="6660" width="11.3984375" style="2" customWidth="1"/>
    <col min="6661" max="6661" width="9" style="2" customWidth="1"/>
    <col min="6662" max="6662" width="8.296875" style="2" customWidth="1"/>
    <col min="6663" max="6910" width="8.8984375" style="2"/>
    <col min="6911" max="6911" width="3.296875" style="2" customWidth="1"/>
    <col min="6912" max="6912" width="24.3984375" style="2" customWidth="1"/>
    <col min="6913" max="6913" width="36.296875" style="2" customWidth="1"/>
    <col min="6914" max="6914" width="11.3984375" style="2" customWidth="1"/>
    <col min="6915" max="6915" width="9" style="2" customWidth="1"/>
    <col min="6916" max="6916" width="11.3984375" style="2" customWidth="1"/>
    <col min="6917" max="6917" width="9" style="2" customWidth="1"/>
    <col min="6918" max="6918" width="8.296875" style="2" customWidth="1"/>
    <col min="6919" max="7166" width="8.8984375" style="2"/>
    <col min="7167" max="7167" width="3.296875" style="2" customWidth="1"/>
    <col min="7168" max="7168" width="24.3984375" style="2" customWidth="1"/>
    <col min="7169" max="7169" width="36.296875" style="2" customWidth="1"/>
    <col min="7170" max="7170" width="11.3984375" style="2" customWidth="1"/>
    <col min="7171" max="7171" width="9" style="2" customWidth="1"/>
    <col min="7172" max="7172" width="11.3984375" style="2" customWidth="1"/>
    <col min="7173" max="7173" width="9" style="2" customWidth="1"/>
    <col min="7174" max="7174" width="8.296875" style="2" customWidth="1"/>
    <col min="7175" max="7422" width="8.8984375" style="2"/>
    <col min="7423" max="7423" width="3.296875" style="2" customWidth="1"/>
    <col min="7424" max="7424" width="24.3984375" style="2" customWidth="1"/>
    <col min="7425" max="7425" width="36.296875" style="2" customWidth="1"/>
    <col min="7426" max="7426" width="11.3984375" style="2" customWidth="1"/>
    <col min="7427" max="7427" width="9" style="2" customWidth="1"/>
    <col min="7428" max="7428" width="11.3984375" style="2" customWidth="1"/>
    <col min="7429" max="7429" width="9" style="2" customWidth="1"/>
    <col min="7430" max="7430" width="8.296875" style="2" customWidth="1"/>
    <col min="7431" max="7678" width="8.8984375" style="2"/>
    <col min="7679" max="7679" width="3.296875" style="2" customWidth="1"/>
    <col min="7680" max="7680" width="24.3984375" style="2" customWidth="1"/>
    <col min="7681" max="7681" width="36.296875" style="2" customWidth="1"/>
    <col min="7682" max="7682" width="11.3984375" style="2" customWidth="1"/>
    <col min="7683" max="7683" width="9" style="2" customWidth="1"/>
    <col min="7684" max="7684" width="11.3984375" style="2" customWidth="1"/>
    <col min="7685" max="7685" width="9" style="2" customWidth="1"/>
    <col min="7686" max="7686" width="8.296875" style="2" customWidth="1"/>
    <col min="7687" max="7934" width="8.8984375" style="2"/>
    <col min="7935" max="7935" width="3.296875" style="2" customWidth="1"/>
    <col min="7936" max="7936" width="24.3984375" style="2" customWidth="1"/>
    <col min="7937" max="7937" width="36.296875" style="2" customWidth="1"/>
    <col min="7938" max="7938" width="11.3984375" style="2" customWidth="1"/>
    <col min="7939" max="7939" width="9" style="2" customWidth="1"/>
    <col min="7940" max="7940" width="11.3984375" style="2" customWidth="1"/>
    <col min="7941" max="7941" width="9" style="2" customWidth="1"/>
    <col min="7942" max="7942" width="8.296875" style="2" customWidth="1"/>
    <col min="7943" max="8190" width="8.8984375" style="2"/>
    <col min="8191" max="8191" width="3.296875" style="2" customWidth="1"/>
    <col min="8192" max="8192" width="24.3984375" style="2" customWidth="1"/>
    <col min="8193" max="8193" width="36.296875" style="2" customWidth="1"/>
    <col min="8194" max="8194" width="11.3984375" style="2" customWidth="1"/>
    <col min="8195" max="8195" width="9" style="2" customWidth="1"/>
    <col min="8196" max="8196" width="11.3984375" style="2" customWidth="1"/>
    <col min="8197" max="8197" width="9" style="2" customWidth="1"/>
    <col min="8198" max="8198" width="8.296875" style="2" customWidth="1"/>
    <col min="8199" max="8446" width="8.8984375" style="2"/>
    <col min="8447" max="8447" width="3.296875" style="2" customWidth="1"/>
    <col min="8448" max="8448" width="24.3984375" style="2" customWidth="1"/>
    <col min="8449" max="8449" width="36.296875" style="2" customWidth="1"/>
    <col min="8450" max="8450" width="11.3984375" style="2" customWidth="1"/>
    <col min="8451" max="8451" width="9" style="2" customWidth="1"/>
    <col min="8452" max="8452" width="11.3984375" style="2" customWidth="1"/>
    <col min="8453" max="8453" width="9" style="2" customWidth="1"/>
    <col min="8454" max="8454" width="8.296875" style="2" customWidth="1"/>
    <col min="8455" max="8702" width="8.8984375" style="2"/>
    <col min="8703" max="8703" width="3.296875" style="2" customWidth="1"/>
    <col min="8704" max="8704" width="24.3984375" style="2" customWidth="1"/>
    <col min="8705" max="8705" width="36.296875" style="2" customWidth="1"/>
    <col min="8706" max="8706" width="11.3984375" style="2" customWidth="1"/>
    <col min="8707" max="8707" width="9" style="2" customWidth="1"/>
    <col min="8708" max="8708" width="11.3984375" style="2" customWidth="1"/>
    <col min="8709" max="8709" width="9" style="2" customWidth="1"/>
    <col min="8710" max="8710" width="8.296875" style="2" customWidth="1"/>
    <col min="8711" max="8958" width="8.8984375" style="2"/>
    <col min="8959" max="8959" width="3.296875" style="2" customWidth="1"/>
    <col min="8960" max="8960" width="24.3984375" style="2" customWidth="1"/>
    <col min="8961" max="8961" width="36.296875" style="2" customWidth="1"/>
    <col min="8962" max="8962" width="11.3984375" style="2" customWidth="1"/>
    <col min="8963" max="8963" width="9" style="2" customWidth="1"/>
    <col min="8964" max="8964" width="11.3984375" style="2" customWidth="1"/>
    <col min="8965" max="8965" width="9" style="2" customWidth="1"/>
    <col min="8966" max="8966" width="8.296875" style="2" customWidth="1"/>
    <col min="8967" max="9214" width="8.8984375" style="2"/>
    <col min="9215" max="9215" width="3.296875" style="2" customWidth="1"/>
    <col min="9216" max="9216" width="24.3984375" style="2" customWidth="1"/>
    <col min="9217" max="9217" width="36.296875" style="2" customWidth="1"/>
    <col min="9218" max="9218" width="11.3984375" style="2" customWidth="1"/>
    <col min="9219" max="9219" width="9" style="2" customWidth="1"/>
    <col min="9220" max="9220" width="11.3984375" style="2" customWidth="1"/>
    <col min="9221" max="9221" width="9" style="2" customWidth="1"/>
    <col min="9222" max="9222" width="8.296875" style="2" customWidth="1"/>
    <col min="9223" max="9470" width="8.8984375" style="2"/>
    <col min="9471" max="9471" width="3.296875" style="2" customWidth="1"/>
    <col min="9472" max="9472" width="24.3984375" style="2" customWidth="1"/>
    <col min="9473" max="9473" width="36.296875" style="2" customWidth="1"/>
    <col min="9474" max="9474" width="11.3984375" style="2" customWidth="1"/>
    <col min="9475" max="9475" width="9" style="2" customWidth="1"/>
    <col min="9476" max="9476" width="11.3984375" style="2" customWidth="1"/>
    <col min="9477" max="9477" width="9" style="2" customWidth="1"/>
    <col min="9478" max="9478" width="8.296875" style="2" customWidth="1"/>
    <col min="9479" max="9726" width="8.8984375" style="2"/>
    <col min="9727" max="9727" width="3.296875" style="2" customWidth="1"/>
    <col min="9728" max="9728" width="24.3984375" style="2" customWidth="1"/>
    <col min="9729" max="9729" width="36.296875" style="2" customWidth="1"/>
    <col min="9730" max="9730" width="11.3984375" style="2" customWidth="1"/>
    <col min="9731" max="9731" width="9" style="2" customWidth="1"/>
    <col min="9732" max="9732" width="11.3984375" style="2" customWidth="1"/>
    <col min="9733" max="9733" width="9" style="2" customWidth="1"/>
    <col min="9734" max="9734" width="8.296875" style="2" customWidth="1"/>
    <col min="9735" max="9982" width="8.8984375" style="2"/>
    <col min="9983" max="9983" width="3.296875" style="2" customWidth="1"/>
    <col min="9984" max="9984" width="24.3984375" style="2" customWidth="1"/>
    <col min="9985" max="9985" width="36.296875" style="2" customWidth="1"/>
    <col min="9986" max="9986" width="11.3984375" style="2" customWidth="1"/>
    <col min="9987" max="9987" width="9" style="2" customWidth="1"/>
    <col min="9988" max="9988" width="11.3984375" style="2" customWidth="1"/>
    <col min="9989" max="9989" width="9" style="2" customWidth="1"/>
    <col min="9990" max="9990" width="8.296875" style="2" customWidth="1"/>
    <col min="9991" max="10238" width="8.8984375" style="2"/>
    <col min="10239" max="10239" width="3.296875" style="2" customWidth="1"/>
    <col min="10240" max="10240" width="24.3984375" style="2" customWidth="1"/>
    <col min="10241" max="10241" width="36.296875" style="2" customWidth="1"/>
    <col min="10242" max="10242" width="11.3984375" style="2" customWidth="1"/>
    <col min="10243" max="10243" width="9" style="2" customWidth="1"/>
    <col min="10244" max="10244" width="11.3984375" style="2" customWidth="1"/>
    <col min="10245" max="10245" width="9" style="2" customWidth="1"/>
    <col min="10246" max="10246" width="8.296875" style="2" customWidth="1"/>
    <col min="10247" max="10494" width="8.8984375" style="2"/>
    <col min="10495" max="10495" width="3.296875" style="2" customWidth="1"/>
    <col min="10496" max="10496" width="24.3984375" style="2" customWidth="1"/>
    <col min="10497" max="10497" width="36.296875" style="2" customWidth="1"/>
    <col min="10498" max="10498" width="11.3984375" style="2" customWidth="1"/>
    <col min="10499" max="10499" width="9" style="2" customWidth="1"/>
    <col min="10500" max="10500" width="11.3984375" style="2" customWidth="1"/>
    <col min="10501" max="10501" width="9" style="2" customWidth="1"/>
    <col min="10502" max="10502" width="8.296875" style="2" customWidth="1"/>
    <col min="10503" max="10750" width="8.8984375" style="2"/>
    <col min="10751" max="10751" width="3.296875" style="2" customWidth="1"/>
    <col min="10752" max="10752" width="24.3984375" style="2" customWidth="1"/>
    <col min="10753" max="10753" width="36.296875" style="2" customWidth="1"/>
    <col min="10754" max="10754" width="11.3984375" style="2" customWidth="1"/>
    <col min="10755" max="10755" width="9" style="2" customWidth="1"/>
    <col min="10756" max="10756" width="11.3984375" style="2" customWidth="1"/>
    <col min="10757" max="10757" width="9" style="2" customWidth="1"/>
    <col min="10758" max="10758" width="8.296875" style="2" customWidth="1"/>
    <col min="10759" max="11006" width="8.8984375" style="2"/>
    <col min="11007" max="11007" width="3.296875" style="2" customWidth="1"/>
    <col min="11008" max="11008" width="24.3984375" style="2" customWidth="1"/>
    <col min="11009" max="11009" width="36.296875" style="2" customWidth="1"/>
    <col min="11010" max="11010" width="11.3984375" style="2" customWidth="1"/>
    <col min="11011" max="11011" width="9" style="2" customWidth="1"/>
    <col min="11012" max="11012" width="11.3984375" style="2" customWidth="1"/>
    <col min="11013" max="11013" width="9" style="2" customWidth="1"/>
    <col min="11014" max="11014" width="8.296875" style="2" customWidth="1"/>
    <col min="11015" max="11262" width="8.8984375" style="2"/>
    <col min="11263" max="11263" width="3.296875" style="2" customWidth="1"/>
    <col min="11264" max="11264" width="24.3984375" style="2" customWidth="1"/>
    <col min="11265" max="11265" width="36.296875" style="2" customWidth="1"/>
    <col min="11266" max="11266" width="11.3984375" style="2" customWidth="1"/>
    <col min="11267" max="11267" width="9" style="2" customWidth="1"/>
    <col min="11268" max="11268" width="11.3984375" style="2" customWidth="1"/>
    <col min="11269" max="11269" width="9" style="2" customWidth="1"/>
    <col min="11270" max="11270" width="8.296875" style="2" customWidth="1"/>
    <col min="11271" max="11518" width="8.8984375" style="2"/>
    <col min="11519" max="11519" width="3.296875" style="2" customWidth="1"/>
    <col min="11520" max="11520" width="24.3984375" style="2" customWidth="1"/>
    <col min="11521" max="11521" width="36.296875" style="2" customWidth="1"/>
    <col min="11522" max="11522" width="11.3984375" style="2" customWidth="1"/>
    <col min="11523" max="11523" width="9" style="2" customWidth="1"/>
    <col min="11524" max="11524" width="11.3984375" style="2" customWidth="1"/>
    <col min="11525" max="11525" width="9" style="2" customWidth="1"/>
    <col min="11526" max="11526" width="8.296875" style="2" customWidth="1"/>
    <col min="11527" max="11774" width="8.8984375" style="2"/>
    <col min="11775" max="11775" width="3.296875" style="2" customWidth="1"/>
    <col min="11776" max="11776" width="24.3984375" style="2" customWidth="1"/>
    <col min="11777" max="11777" width="36.296875" style="2" customWidth="1"/>
    <col min="11778" max="11778" width="11.3984375" style="2" customWidth="1"/>
    <col min="11779" max="11779" width="9" style="2" customWidth="1"/>
    <col min="11780" max="11780" width="11.3984375" style="2" customWidth="1"/>
    <col min="11781" max="11781" width="9" style="2" customWidth="1"/>
    <col min="11782" max="11782" width="8.296875" style="2" customWidth="1"/>
    <col min="11783" max="12030" width="8.8984375" style="2"/>
    <col min="12031" max="12031" width="3.296875" style="2" customWidth="1"/>
    <col min="12032" max="12032" width="24.3984375" style="2" customWidth="1"/>
    <col min="12033" max="12033" width="36.296875" style="2" customWidth="1"/>
    <col min="12034" max="12034" width="11.3984375" style="2" customWidth="1"/>
    <col min="12035" max="12035" width="9" style="2" customWidth="1"/>
    <col min="12036" max="12036" width="11.3984375" style="2" customWidth="1"/>
    <col min="12037" max="12037" width="9" style="2" customWidth="1"/>
    <col min="12038" max="12038" width="8.296875" style="2" customWidth="1"/>
    <col min="12039" max="12286" width="8.8984375" style="2"/>
    <col min="12287" max="12287" width="3.296875" style="2" customWidth="1"/>
    <col min="12288" max="12288" width="24.3984375" style="2" customWidth="1"/>
    <col min="12289" max="12289" width="36.296875" style="2" customWidth="1"/>
    <col min="12290" max="12290" width="11.3984375" style="2" customWidth="1"/>
    <col min="12291" max="12291" width="9" style="2" customWidth="1"/>
    <col min="12292" max="12292" width="11.3984375" style="2" customWidth="1"/>
    <col min="12293" max="12293" width="9" style="2" customWidth="1"/>
    <col min="12294" max="12294" width="8.296875" style="2" customWidth="1"/>
    <col min="12295" max="12542" width="8.8984375" style="2"/>
    <col min="12543" max="12543" width="3.296875" style="2" customWidth="1"/>
    <col min="12544" max="12544" width="24.3984375" style="2" customWidth="1"/>
    <col min="12545" max="12545" width="36.296875" style="2" customWidth="1"/>
    <col min="12546" max="12546" width="11.3984375" style="2" customWidth="1"/>
    <col min="12547" max="12547" width="9" style="2" customWidth="1"/>
    <col min="12548" max="12548" width="11.3984375" style="2" customWidth="1"/>
    <col min="12549" max="12549" width="9" style="2" customWidth="1"/>
    <col min="12550" max="12550" width="8.296875" style="2" customWidth="1"/>
    <col min="12551" max="12798" width="8.8984375" style="2"/>
    <col min="12799" max="12799" width="3.296875" style="2" customWidth="1"/>
    <col min="12800" max="12800" width="24.3984375" style="2" customWidth="1"/>
    <col min="12801" max="12801" width="36.296875" style="2" customWidth="1"/>
    <col min="12802" max="12802" width="11.3984375" style="2" customWidth="1"/>
    <col min="12803" max="12803" width="9" style="2" customWidth="1"/>
    <col min="12804" max="12804" width="11.3984375" style="2" customWidth="1"/>
    <col min="12805" max="12805" width="9" style="2" customWidth="1"/>
    <col min="12806" max="12806" width="8.296875" style="2" customWidth="1"/>
    <col min="12807" max="13054" width="8.8984375" style="2"/>
    <col min="13055" max="13055" width="3.296875" style="2" customWidth="1"/>
    <col min="13056" max="13056" width="24.3984375" style="2" customWidth="1"/>
    <col min="13057" max="13057" width="36.296875" style="2" customWidth="1"/>
    <col min="13058" max="13058" width="11.3984375" style="2" customWidth="1"/>
    <col min="13059" max="13059" width="9" style="2" customWidth="1"/>
    <col min="13060" max="13060" width="11.3984375" style="2" customWidth="1"/>
    <col min="13061" max="13061" width="9" style="2" customWidth="1"/>
    <col min="13062" max="13062" width="8.296875" style="2" customWidth="1"/>
    <col min="13063" max="13310" width="8.8984375" style="2"/>
    <col min="13311" max="13311" width="3.296875" style="2" customWidth="1"/>
    <col min="13312" max="13312" width="24.3984375" style="2" customWidth="1"/>
    <col min="13313" max="13313" width="36.296875" style="2" customWidth="1"/>
    <col min="13314" max="13314" width="11.3984375" style="2" customWidth="1"/>
    <col min="13315" max="13315" width="9" style="2" customWidth="1"/>
    <col min="13316" max="13316" width="11.3984375" style="2" customWidth="1"/>
    <col min="13317" max="13317" width="9" style="2" customWidth="1"/>
    <col min="13318" max="13318" width="8.296875" style="2" customWidth="1"/>
    <col min="13319" max="13566" width="8.8984375" style="2"/>
    <col min="13567" max="13567" width="3.296875" style="2" customWidth="1"/>
    <col min="13568" max="13568" width="24.3984375" style="2" customWidth="1"/>
    <col min="13569" max="13569" width="36.296875" style="2" customWidth="1"/>
    <col min="13570" max="13570" width="11.3984375" style="2" customWidth="1"/>
    <col min="13571" max="13571" width="9" style="2" customWidth="1"/>
    <col min="13572" max="13572" width="11.3984375" style="2" customWidth="1"/>
    <col min="13573" max="13573" width="9" style="2" customWidth="1"/>
    <col min="13574" max="13574" width="8.296875" style="2" customWidth="1"/>
    <col min="13575" max="13822" width="8.8984375" style="2"/>
    <col min="13823" max="13823" width="3.296875" style="2" customWidth="1"/>
    <col min="13824" max="13824" width="24.3984375" style="2" customWidth="1"/>
    <col min="13825" max="13825" width="36.296875" style="2" customWidth="1"/>
    <col min="13826" max="13826" width="11.3984375" style="2" customWidth="1"/>
    <col min="13827" max="13827" width="9" style="2" customWidth="1"/>
    <col min="13828" max="13828" width="11.3984375" style="2" customWidth="1"/>
    <col min="13829" max="13829" width="9" style="2" customWidth="1"/>
    <col min="13830" max="13830" width="8.296875" style="2" customWidth="1"/>
    <col min="13831" max="14078" width="8.8984375" style="2"/>
    <col min="14079" max="14079" width="3.296875" style="2" customWidth="1"/>
    <col min="14080" max="14080" width="24.3984375" style="2" customWidth="1"/>
    <col min="14081" max="14081" width="36.296875" style="2" customWidth="1"/>
    <col min="14082" max="14082" width="11.3984375" style="2" customWidth="1"/>
    <col min="14083" max="14083" width="9" style="2" customWidth="1"/>
    <col min="14084" max="14084" width="11.3984375" style="2" customWidth="1"/>
    <col min="14085" max="14085" width="9" style="2" customWidth="1"/>
    <col min="14086" max="14086" width="8.296875" style="2" customWidth="1"/>
    <col min="14087" max="14334" width="8.8984375" style="2"/>
    <col min="14335" max="14335" width="3.296875" style="2" customWidth="1"/>
    <col min="14336" max="14336" width="24.3984375" style="2" customWidth="1"/>
    <col min="14337" max="14337" width="36.296875" style="2" customWidth="1"/>
    <col min="14338" max="14338" width="11.3984375" style="2" customWidth="1"/>
    <col min="14339" max="14339" width="9" style="2" customWidth="1"/>
    <col min="14340" max="14340" width="11.3984375" style="2" customWidth="1"/>
    <col min="14341" max="14341" width="9" style="2" customWidth="1"/>
    <col min="14342" max="14342" width="8.296875" style="2" customWidth="1"/>
    <col min="14343" max="14590" width="8.8984375" style="2"/>
    <col min="14591" max="14591" width="3.296875" style="2" customWidth="1"/>
    <col min="14592" max="14592" width="24.3984375" style="2" customWidth="1"/>
    <col min="14593" max="14593" width="36.296875" style="2" customWidth="1"/>
    <col min="14594" max="14594" width="11.3984375" style="2" customWidth="1"/>
    <col min="14595" max="14595" width="9" style="2" customWidth="1"/>
    <col min="14596" max="14596" width="11.3984375" style="2" customWidth="1"/>
    <col min="14597" max="14597" width="9" style="2" customWidth="1"/>
    <col min="14598" max="14598" width="8.296875" style="2" customWidth="1"/>
    <col min="14599" max="14846" width="8.8984375" style="2"/>
    <col min="14847" max="14847" width="3.296875" style="2" customWidth="1"/>
    <col min="14848" max="14848" width="24.3984375" style="2" customWidth="1"/>
    <col min="14849" max="14849" width="36.296875" style="2" customWidth="1"/>
    <col min="14850" max="14850" width="11.3984375" style="2" customWidth="1"/>
    <col min="14851" max="14851" width="9" style="2" customWidth="1"/>
    <col min="14852" max="14852" width="11.3984375" style="2" customWidth="1"/>
    <col min="14853" max="14853" width="9" style="2" customWidth="1"/>
    <col min="14854" max="14854" width="8.296875" style="2" customWidth="1"/>
    <col min="14855" max="15102" width="8.8984375" style="2"/>
    <col min="15103" max="15103" width="3.296875" style="2" customWidth="1"/>
    <col min="15104" max="15104" width="24.3984375" style="2" customWidth="1"/>
    <col min="15105" max="15105" width="36.296875" style="2" customWidth="1"/>
    <col min="15106" max="15106" width="11.3984375" style="2" customWidth="1"/>
    <col min="15107" max="15107" width="9" style="2" customWidth="1"/>
    <col min="15108" max="15108" width="11.3984375" style="2" customWidth="1"/>
    <col min="15109" max="15109" width="9" style="2" customWidth="1"/>
    <col min="15110" max="15110" width="8.296875" style="2" customWidth="1"/>
    <col min="15111" max="15358" width="8.8984375" style="2"/>
    <col min="15359" max="15359" width="3.296875" style="2" customWidth="1"/>
    <col min="15360" max="15360" width="24.3984375" style="2" customWidth="1"/>
    <col min="15361" max="15361" width="36.296875" style="2" customWidth="1"/>
    <col min="15362" max="15362" width="11.3984375" style="2" customWidth="1"/>
    <col min="15363" max="15363" width="9" style="2" customWidth="1"/>
    <col min="15364" max="15364" width="11.3984375" style="2" customWidth="1"/>
    <col min="15365" max="15365" width="9" style="2" customWidth="1"/>
    <col min="15366" max="15366" width="8.296875" style="2" customWidth="1"/>
    <col min="15367" max="15614" width="8.8984375" style="2"/>
    <col min="15615" max="15615" width="3.296875" style="2" customWidth="1"/>
    <col min="15616" max="15616" width="24.3984375" style="2" customWidth="1"/>
    <col min="15617" max="15617" width="36.296875" style="2" customWidth="1"/>
    <col min="15618" max="15618" width="11.3984375" style="2" customWidth="1"/>
    <col min="15619" max="15619" width="9" style="2" customWidth="1"/>
    <col min="15620" max="15620" width="11.3984375" style="2" customWidth="1"/>
    <col min="15621" max="15621" width="9" style="2" customWidth="1"/>
    <col min="15622" max="15622" width="8.296875" style="2" customWidth="1"/>
    <col min="15623" max="15870" width="8.8984375" style="2"/>
    <col min="15871" max="15871" width="3.296875" style="2" customWidth="1"/>
    <col min="15872" max="15872" width="24.3984375" style="2" customWidth="1"/>
    <col min="15873" max="15873" width="36.296875" style="2" customWidth="1"/>
    <col min="15874" max="15874" width="11.3984375" style="2" customWidth="1"/>
    <col min="15875" max="15875" width="9" style="2" customWidth="1"/>
    <col min="15876" max="15876" width="11.3984375" style="2" customWidth="1"/>
    <col min="15877" max="15877" width="9" style="2" customWidth="1"/>
    <col min="15878" max="15878" width="8.296875" style="2" customWidth="1"/>
    <col min="15879" max="16126" width="8.8984375" style="2"/>
    <col min="16127" max="16127" width="3.296875" style="2" customWidth="1"/>
    <col min="16128" max="16128" width="24.3984375" style="2" customWidth="1"/>
    <col min="16129" max="16129" width="36.296875" style="2" customWidth="1"/>
    <col min="16130" max="16130" width="11.3984375" style="2" customWidth="1"/>
    <col min="16131" max="16131" width="9" style="2" customWidth="1"/>
    <col min="16132" max="16132" width="11.3984375" style="2" customWidth="1"/>
    <col min="16133" max="16133" width="9" style="2" customWidth="1"/>
    <col min="16134" max="16134" width="8.296875" style="2" customWidth="1"/>
    <col min="16135" max="16384" width="8.8984375" style="2"/>
  </cols>
  <sheetData>
    <row r="1" spans="2:7" ht="18.600000000000001" customHeight="1" x14ac:dyDescent="0.25">
      <c r="B1" s="47" t="s">
        <v>0</v>
      </c>
      <c r="C1" s="47"/>
      <c r="D1" s="47"/>
      <c r="E1" s="47"/>
    </row>
    <row r="2" spans="2:7" ht="15.7" customHeight="1" x14ac:dyDescent="0.25">
      <c r="C2" s="3">
        <v>42614</v>
      </c>
    </row>
    <row r="3" spans="2:7" ht="15.7" customHeight="1" x14ac:dyDescent="0.25">
      <c r="C3" s="3"/>
      <c r="D3" s="6" t="s">
        <v>1</v>
      </c>
      <c r="E3" s="7" t="s">
        <v>2</v>
      </c>
    </row>
    <row r="4" spans="2:7" ht="15" customHeight="1" x14ac:dyDescent="0.25">
      <c r="B4" s="8" t="s">
        <v>3</v>
      </c>
      <c r="D4" s="6"/>
      <c r="E4" s="7" t="s">
        <v>4</v>
      </c>
    </row>
    <row r="5" spans="2:7" ht="11.95" customHeight="1" x14ac:dyDescent="0.25">
      <c r="B5" s="9" t="s">
        <v>5</v>
      </c>
      <c r="C5" s="2" t="s">
        <v>6</v>
      </c>
      <c r="D5" s="10">
        <v>641</v>
      </c>
      <c r="E5" s="5" t="s">
        <v>7</v>
      </c>
    </row>
    <row r="6" spans="2:7" ht="11.95" customHeight="1" x14ac:dyDescent="0.25">
      <c r="B6" s="9" t="s">
        <v>18</v>
      </c>
      <c r="C6" s="2" t="s">
        <v>97</v>
      </c>
      <c r="D6" s="10">
        <v>35.380000000000003</v>
      </c>
      <c r="E6" s="5">
        <v>202966</v>
      </c>
    </row>
    <row r="7" spans="2:7" ht="11.95" customHeight="1" x14ac:dyDescent="0.25">
      <c r="B7" s="9" t="s">
        <v>98</v>
      </c>
      <c r="C7" s="2" t="s">
        <v>99</v>
      </c>
      <c r="D7" s="10">
        <v>44.04</v>
      </c>
      <c r="E7" s="5">
        <v>202967</v>
      </c>
    </row>
    <row r="8" spans="2:7" ht="11.95" customHeight="1" x14ac:dyDescent="0.25">
      <c r="B8" s="9" t="s">
        <v>8</v>
      </c>
      <c r="C8" s="2" t="s">
        <v>100</v>
      </c>
      <c r="D8" s="11">
        <v>60.36</v>
      </c>
      <c r="E8" s="5" t="s">
        <v>7</v>
      </c>
      <c r="F8" s="12"/>
    </row>
    <row r="9" spans="2:7" ht="11.95" customHeight="1" x14ac:dyDescent="0.25">
      <c r="B9" s="9" t="s">
        <v>53</v>
      </c>
      <c r="C9" s="2" t="s">
        <v>101</v>
      </c>
      <c r="D9" s="11">
        <v>211.34</v>
      </c>
      <c r="E9" s="5" t="s">
        <v>7</v>
      </c>
      <c r="F9" s="12"/>
    </row>
    <row r="10" spans="2:7" ht="11.95" customHeight="1" x14ac:dyDescent="0.25">
      <c r="B10" s="9" t="s">
        <v>12</v>
      </c>
      <c r="C10" s="2" t="s">
        <v>102</v>
      </c>
      <c r="D10" s="11">
        <v>18</v>
      </c>
      <c r="E10" s="5" t="s">
        <v>7</v>
      </c>
      <c r="F10" s="12"/>
    </row>
    <row r="11" spans="2:7" ht="12.85" customHeight="1" x14ac:dyDescent="0.25">
      <c r="D11" s="13">
        <f>SUM(D5:D10)</f>
        <v>1010.12</v>
      </c>
      <c r="G11" s="2" t="s">
        <v>14</v>
      </c>
    </row>
    <row r="12" spans="2:7" x14ac:dyDescent="0.25">
      <c r="B12" s="8" t="s">
        <v>15</v>
      </c>
      <c r="D12" s="14"/>
    </row>
    <row r="13" spans="2:7" x14ac:dyDescent="0.25">
      <c r="B13" s="9" t="s">
        <v>16</v>
      </c>
      <c r="C13" s="2" t="s">
        <v>17</v>
      </c>
      <c r="D13" s="15">
        <v>8.68</v>
      </c>
      <c r="E13" s="5" t="s">
        <v>7</v>
      </c>
    </row>
    <row r="14" spans="2:7" x14ac:dyDescent="0.25">
      <c r="B14" s="9" t="s">
        <v>30</v>
      </c>
      <c r="C14" s="2" t="s">
        <v>31</v>
      </c>
      <c r="D14" s="15">
        <v>55</v>
      </c>
      <c r="E14" s="5" t="s">
        <v>32</v>
      </c>
    </row>
    <row r="15" spans="2:7" x14ac:dyDescent="0.25">
      <c r="B15" s="9" t="s">
        <v>18</v>
      </c>
      <c r="C15" s="2" t="s">
        <v>19</v>
      </c>
      <c r="D15" s="15">
        <v>44.54</v>
      </c>
      <c r="E15" s="5">
        <v>202966</v>
      </c>
    </row>
    <row r="16" spans="2:7" x14ac:dyDescent="0.25">
      <c r="B16" s="9" t="s">
        <v>20</v>
      </c>
      <c r="C16" s="2" t="s">
        <v>21</v>
      </c>
      <c r="D16" s="15">
        <v>34.06</v>
      </c>
      <c r="E16" s="5">
        <v>202968</v>
      </c>
      <c r="F16" s="12"/>
    </row>
    <row r="17" spans="2:10" x14ac:dyDescent="0.25">
      <c r="B17" s="2" t="s">
        <v>22</v>
      </c>
      <c r="C17" s="2" t="s">
        <v>23</v>
      </c>
      <c r="D17" s="16">
        <v>94.45</v>
      </c>
      <c r="E17" s="17" t="s">
        <v>7</v>
      </c>
    </row>
    <row r="18" spans="2:10" x14ac:dyDescent="0.25">
      <c r="B18" s="2" t="s">
        <v>12</v>
      </c>
      <c r="C18" s="2" t="s">
        <v>103</v>
      </c>
      <c r="D18" s="15">
        <v>96.63</v>
      </c>
      <c r="E18" s="17" t="s">
        <v>7</v>
      </c>
      <c r="F18" s="12"/>
    </row>
    <row r="19" spans="2:10" x14ac:dyDescent="0.25">
      <c r="B19" s="9" t="s">
        <v>104</v>
      </c>
      <c r="C19" s="2" t="s">
        <v>105</v>
      </c>
      <c r="D19" s="15">
        <v>1200</v>
      </c>
      <c r="E19" s="17">
        <v>202969</v>
      </c>
      <c r="F19" s="12"/>
    </row>
    <row r="20" spans="2:10" x14ac:dyDescent="0.25">
      <c r="B20" s="9" t="s">
        <v>27</v>
      </c>
      <c r="C20" s="2" t="s">
        <v>106</v>
      </c>
      <c r="D20" s="15">
        <v>9.44</v>
      </c>
      <c r="E20" s="17">
        <v>202970</v>
      </c>
      <c r="H20" s="16"/>
      <c r="I20" s="16"/>
      <c r="J20" s="16"/>
    </row>
    <row r="21" spans="2:10" x14ac:dyDescent="0.25">
      <c r="B21" s="9" t="s">
        <v>27</v>
      </c>
      <c r="C21" s="2" t="s">
        <v>106</v>
      </c>
      <c r="D21" s="15">
        <v>26.24</v>
      </c>
      <c r="E21" s="17">
        <v>202970</v>
      </c>
      <c r="H21" s="16"/>
      <c r="I21" s="16"/>
      <c r="J21" s="16"/>
    </row>
    <row r="22" spans="2:10" x14ac:dyDescent="0.25">
      <c r="B22" s="9" t="s">
        <v>27</v>
      </c>
      <c r="C22" s="2" t="s">
        <v>106</v>
      </c>
      <c r="D22" s="15">
        <v>70.400000000000006</v>
      </c>
      <c r="E22" s="5">
        <v>202991</v>
      </c>
      <c r="H22" s="16"/>
      <c r="I22" s="16"/>
      <c r="J22" s="16"/>
    </row>
    <row r="23" spans="2:10" x14ac:dyDescent="0.25">
      <c r="B23" s="9" t="s">
        <v>27</v>
      </c>
      <c r="C23" s="2" t="s">
        <v>106</v>
      </c>
      <c r="D23" s="15">
        <v>28.04</v>
      </c>
      <c r="E23" s="5">
        <v>202991</v>
      </c>
      <c r="H23" s="16"/>
      <c r="I23" s="16"/>
      <c r="J23" s="16"/>
    </row>
    <row r="24" spans="2:10" x14ac:dyDescent="0.25">
      <c r="B24" s="9" t="s">
        <v>107</v>
      </c>
      <c r="C24" s="2" t="s">
        <v>108</v>
      </c>
      <c r="D24" s="15">
        <v>35</v>
      </c>
      <c r="E24" s="17">
        <v>202985</v>
      </c>
      <c r="H24" s="16"/>
      <c r="I24" s="16"/>
      <c r="J24" s="16"/>
    </row>
    <row r="25" spans="2:10" x14ac:dyDescent="0.25">
      <c r="D25" s="13">
        <f>SUM(D13:D24)</f>
        <v>1702.4800000000002</v>
      </c>
    </row>
    <row r="26" spans="2:10" x14ac:dyDescent="0.25">
      <c r="B26" s="8" t="s">
        <v>35</v>
      </c>
      <c r="D26" s="14"/>
    </row>
    <row r="27" spans="2:10" x14ac:dyDescent="0.25">
      <c r="B27" s="9" t="s">
        <v>5</v>
      </c>
      <c r="C27" s="2" t="s">
        <v>6</v>
      </c>
      <c r="D27" s="14">
        <v>436</v>
      </c>
      <c r="E27" s="5" t="s">
        <v>7</v>
      </c>
    </row>
    <row r="28" spans="2:10" x14ac:dyDescent="0.25">
      <c r="B28" s="9" t="s">
        <v>8</v>
      </c>
      <c r="C28" s="2" t="s">
        <v>100</v>
      </c>
      <c r="D28" s="15">
        <v>71.8</v>
      </c>
      <c r="E28" s="5" t="s">
        <v>7</v>
      </c>
      <c r="F28" s="12"/>
    </row>
    <row r="29" spans="2:10" x14ac:dyDescent="0.25">
      <c r="B29" s="18" t="s">
        <v>18</v>
      </c>
      <c r="C29" s="2" t="s">
        <v>109</v>
      </c>
      <c r="D29" s="15">
        <v>173.13</v>
      </c>
      <c r="E29" s="5">
        <v>202966</v>
      </c>
      <c r="F29" s="12"/>
    </row>
    <row r="30" spans="2:10" x14ac:dyDescent="0.25">
      <c r="B30" s="18" t="s">
        <v>37</v>
      </c>
      <c r="C30" s="2" t="s">
        <v>38</v>
      </c>
      <c r="D30" s="16">
        <v>12</v>
      </c>
      <c r="E30" s="5" t="s">
        <v>7</v>
      </c>
    </row>
    <row r="31" spans="2:10" x14ac:dyDescent="0.25">
      <c r="B31" s="18" t="s">
        <v>110</v>
      </c>
      <c r="C31" s="2" t="s">
        <v>111</v>
      </c>
      <c r="D31" s="16">
        <v>384</v>
      </c>
      <c r="E31" s="5">
        <v>202972</v>
      </c>
    </row>
    <row r="32" spans="2:10" x14ac:dyDescent="0.25">
      <c r="B32" s="9" t="s">
        <v>112</v>
      </c>
      <c r="C32" s="2" t="s">
        <v>113</v>
      </c>
      <c r="D32" s="15">
        <v>1875</v>
      </c>
      <c r="E32" s="5" t="s">
        <v>114</v>
      </c>
    </row>
    <row r="33" spans="1:6" x14ac:dyDescent="0.25">
      <c r="B33" s="9" t="s">
        <v>115</v>
      </c>
      <c r="C33" s="2" t="s">
        <v>116</v>
      </c>
      <c r="D33" s="16">
        <v>115.72</v>
      </c>
      <c r="E33" s="5">
        <v>202973</v>
      </c>
    </row>
    <row r="34" spans="1:6" x14ac:dyDescent="0.25">
      <c r="B34" s="9" t="s">
        <v>117</v>
      </c>
      <c r="C34" s="2" t="s">
        <v>118</v>
      </c>
      <c r="D34" s="16">
        <v>71.88</v>
      </c>
      <c r="E34" s="5" t="s">
        <v>32</v>
      </c>
    </row>
    <row r="35" spans="1:6" x14ac:dyDescent="0.25">
      <c r="B35" s="9" t="s">
        <v>48</v>
      </c>
      <c r="C35" s="2" t="s">
        <v>119</v>
      </c>
      <c r="D35" s="15">
        <v>38.229999999999997</v>
      </c>
      <c r="E35" s="5">
        <v>202974</v>
      </c>
      <c r="F35" s="12"/>
    </row>
    <row r="36" spans="1:6" x14ac:dyDescent="0.25">
      <c r="B36" s="9" t="s">
        <v>120</v>
      </c>
      <c r="C36" s="2" t="s">
        <v>121</v>
      </c>
      <c r="D36" s="15">
        <v>122.4</v>
      </c>
      <c r="E36" s="5">
        <v>202981</v>
      </c>
      <c r="F36" s="12"/>
    </row>
    <row r="37" spans="1:6" x14ac:dyDescent="0.25">
      <c r="B37" s="9" t="s">
        <v>53</v>
      </c>
      <c r="C37" s="2" t="s">
        <v>101</v>
      </c>
      <c r="D37" s="15">
        <v>221.69</v>
      </c>
      <c r="E37" s="5" t="s">
        <v>7</v>
      </c>
      <c r="F37" s="12"/>
    </row>
    <row r="38" spans="1:6" x14ac:dyDescent="0.25">
      <c r="B38" s="18" t="s">
        <v>110</v>
      </c>
      <c r="C38" s="2" t="s">
        <v>122</v>
      </c>
      <c r="D38" s="16">
        <v>30</v>
      </c>
      <c r="E38" s="5">
        <v>202993</v>
      </c>
      <c r="F38" s="12"/>
    </row>
    <row r="39" spans="1:6" x14ac:dyDescent="0.25">
      <c r="B39" s="9" t="s">
        <v>123</v>
      </c>
      <c r="C39" s="2" t="s">
        <v>124</v>
      </c>
      <c r="D39" s="16">
        <v>560.16</v>
      </c>
      <c r="E39" s="5">
        <v>202997</v>
      </c>
      <c r="F39" s="12"/>
    </row>
    <row r="40" spans="1:6" x14ac:dyDescent="0.25">
      <c r="B40" s="9" t="s">
        <v>125</v>
      </c>
      <c r="C40" s="2" t="s">
        <v>126</v>
      </c>
      <c r="D40" s="15">
        <v>216</v>
      </c>
      <c r="E40" s="5">
        <v>202983</v>
      </c>
      <c r="F40" s="12"/>
    </row>
    <row r="41" spans="1:6" x14ac:dyDescent="0.25">
      <c r="B41" s="9" t="s">
        <v>127</v>
      </c>
      <c r="C41" s="2" t="s">
        <v>128</v>
      </c>
      <c r="D41" s="33">
        <v>22.71</v>
      </c>
      <c r="E41" s="5">
        <v>202990</v>
      </c>
      <c r="F41" s="12"/>
    </row>
    <row r="42" spans="1:6" s="20" customFormat="1" x14ac:dyDescent="0.25">
      <c r="A42" s="19"/>
      <c r="C42" s="21"/>
      <c r="D42" s="13">
        <f>SUM(D27:D41)</f>
        <v>4350.72</v>
      </c>
      <c r="E42" s="22" t="s">
        <v>14</v>
      </c>
      <c r="F42" s="19"/>
    </row>
    <row r="43" spans="1:6" x14ac:dyDescent="0.25">
      <c r="B43" s="8" t="s">
        <v>50</v>
      </c>
      <c r="D43" s="14"/>
    </row>
    <row r="44" spans="1:6" x14ac:dyDescent="0.25">
      <c r="B44" s="9" t="s">
        <v>5</v>
      </c>
      <c r="C44" s="2" t="s">
        <v>6</v>
      </c>
      <c r="D44" s="14">
        <v>203</v>
      </c>
      <c r="E44" s="5" t="s">
        <v>7</v>
      </c>
    </row>
    <row r="45" spans="1:6" x14ac:dyDescent="0.25">
      <c r="B45" s="9" t="s">
        <v>51</v>
      </c>
      <c r="C45" s="2" t="s">
        <v>129</v>
      </c>
      <c r="D45" s="11">
        <v>624</v>
      </c>
      <c r="E45" s="5">
        <v>202975</v>
      </c>
    </row>
    <row r="46" spans="1:6" x14ac:dyDescent="0.25">
      <c r="B46" s="9" t="s">
        <v>48</v>
      </c>
      <c r="C46" s="2" t="s">
        <v>119</v>
      </c>
      <c r="D46" s="11">
        <v>29.53</v>
      </c>
      <c r="E46" s="5">
        <v>202974</v>
      </c>
      <c r="F46" s="12"/>
    </row>
    <row r="47" spans="1:6" x14ac:dyDescent="0.25">
      <c r="B47" s="9" t="s">
        <v>55</v>
      </c>
      <c r="C47" s="2" t="s">
        <v>130</v>
      </c>
      <c r="D47" s="11">
        <v>71.8</v>
      </c>
      <c r="E47" s="23" t="s">
        <v>7</v>
      </c>
      <c r="F47" s="12"/>
    </row>
    <row r="48" spans="1:6" x14ac:dyDescent="0.25">
      <c r="B48" s="24"/>
      <c r="C48" s="20"/>
      <c r="D48" s="13">
        <f>SUM(D44:D47)</f>
        <v>928.32999999999993</v>
      </c>
    </row>
    <row r="49" spans="2:6" x14ac:dyDescent="0.25">
      <c r="B49" s="8" t="s">
        <v>57</v>
      </c>
      <c r="D49" s="25"/>
    </row>
    <row r="50" spans="2:6" ht="9.1" customHeight="1" x14ac:dyDescent="0.25">
      <c r="B50" s="9"/>
      <c r="D50" s="25"/>
    </row>
    <row r="51" spans="2:6" x14ac:dyDescent="0.25">
      <c r="D51" s="13">
        <f>D50</f>
        <v>0</v>
      </c>
    </row>
    <row r="52" spans="2:6" x14ac:dyDescent="0.25">
      <c r="B52" s="8" t="s">
        <v>58</v>
      </c>
      <c r="D52" s="25"/>
    </row>
    <row r="53" spans="2:6" x14ac:dyDescent="0.25">
      <c r="B53" s="9" t="s">
        <v>59</v>
      </c>
      <c r="C53" s="2" t="s">
        <v>60</v>
      </c>
      <c r="D53" s="25">
        <v>30</v>
      </c>
      <c r="E53" s="5">
        <v>202976</v>
      </c>
      <c r="F53" s="12"/>
    </row>
    <row r="54" spans="2:6" x14ac:dyDescent="0.25">
      <c r="D54" s="13">
        <f>SUM(D53:D53)</f>
        <v>30</v>
      </c>
    </row>
    <row r="55" spans="2:6" x14ac:dyDescent="0.25">
      <c r="B55" s="48" t="s">
        <v>63</v>
      </c>
      <c r="C55" s="49"/>
      <c r="D55" s="25"/>
    </row>
    <row r="56" spans="2:6" ht="13.1" customHeight="1" x14ac:dyDescent="0.25">
      <c r="B56" s="9"/>
      <c r="C56" s="9"/>
      <c r="D56" s="25"/>
    </row>
    <row r="57" spans="2:6" x14ac:dyDescent="0.25">
      <c r="D57" s="13">
        <f>SUM(D55:D56)</f>
        <v>0</v>
      </c>
    </row>
    <row r="58" spans="2:6" x14ac:dyDescent="0.25">
      <c r="B58" s="8" t="s">
        <v>64</v>
      </c>
      <c r="D58" s="25"/>
    </row>
    <row r="59" spans="2:6" x14ac:dyDescent="0.25">
      <c r="B59" s="9" t="s">
        <v>53</v>
      </c>
      <c r="C59" s="2" t="s">
        <v>131</v>
      </c>
      <c r="D59" s="25">
        <v>331.27</v>
      </c>
      <c r="E59" s="5" t="s">
        <v>7</v>
      </c>
    </row>
    <row r="60" spans="2:6" x14ac:dyDescent="0.25">
      <c r="B60" s="9" t="s">
        <v>59</v>
      </c>
      <c r="C60" s="2" t="s">
        <v>132</v>
      </c>
      <c r="D60" s="25">
        <v>1183.2</v>
      </c>
      <c r="E60" s="5">
        <v>202976</v>
      </c>
      <c r="F60" s="12"/>
    </row>
    <row r="61" spans="2:6" x14ac:dyDescent="0.25">
      <c r="D61" s="13">
        <f>SUM(D59:D60)</f>
        <v>1514.47</v>
      </c>
    </row>
    <row r="62" spans="2:6" x14ac:dyDescent="0.25">
      <c r="B62" s="8" t="s">
        <v>66</v>
      </c>
      <c r="D62" s="25"/>
    </row>
    <row r="63" spans="2:6" ht="11.95" customHeight="1" x14ac:dyDescent="0.25">
      <c r="B63" s="9" t="s">
        <v>133</v>
      </c>
      <c r="C63" s="2" t="s">
        <v>134</v>
      </c>
      <c r="D63" s="14">
        <v>32.4</v>
      </c>
      <c r="E63" s="5">
        <v>202977</v>
      </c>
      <c r="F63" s="12"/>
    </row>
    <row r="64" spans="2:6" x14ac:dyDescent="0.25">
      <c r="B64" s="9"/>
      <c r="C64" s="21"/>
      <c r="D64" s="13">
        <f>SUM(D63:D63)</f>
        <v>32.4</v>
      </c>
    </row>
    <row r="65" spans="2:10" x14ac:dyDescent="0.25">
      <c r="B65" s="8" t="s">
        <v>67</v>
      </c>
      <c r="D65" s="25"/>
    </row>
    <row r="66" spans="2:10" ht="13.55" customHeight="1" x14ac:dyDescent="0.25">
      <c r="B66" s="9"/>
      <c r="D66" s="25"/>
    </row>
    <row r="67" spans="2:10" x14ac:dyDescent="0.25">
      <c r="D67" s="13">
        <f>SUM(D66:D66)</f>
        <v>0</v>
      </c>
    </row>
    <row r="68" spans="2:10" x14ac:dyDescent="0.25">
      <c r="B68" s="8" t="s">
        <v>70</v>
      </c>
      <c r="C68" s="9"/>
      <c r="D68" s="14"/>
    </row>
    <row r="69" spans="2:10" x14ac:dyDescent="0.25">
      <c r="B69" s="9" t="s">
        <v>5</v>
      </c>
      <c r="C69" s="9" t="s">
        <v>6</v>
      </c>
      <c r="D69" s="14">
        <v>508</v>
      </c>
      <c r="E69" s="5" t="s">
        <v>7</v>
      </c>
    </row>
    <row r="70" spans="2:10" x14ac:dyDescent="0.25">
      <c r="B70" s="9" t="s">
        <v>18</v>
      </c>
      <c r="C70" s="9" t="s">
        <v>97</v>
      </c>
      <c r="D70" s="14">
        <v>35.99</v>
      </c>
      <c r="E70" s="5">
        <v>202966</v>
      </c>
    </row>
    <row r="71" spans="2:10" x14ac:dyDescent="0.25">
      <c r="B71" s="9" t="s">
        <v>98</v>
      </c>
      <c r="C71" s="9" t="s">
        <v>99</v>
      </c>
      <c r="D71" s="14">
        <v>44.04</v>
      </c>
      <c r="E71" s="5">
        <v>202967</v>
      </c>
    </row>
    <row r="72" spans="2:10" x14ac:dyDescent="0.25">
      <c r="B72" s="9" t="s">
        <v>8</v>
      </c>
      <c r="C72" s="2" t="s">
        <v>100</v>
      </c>
      <c r="D72" s="11">
        <v>60.36</v>
      </c>
      <c r="E72" s="5" t="s">
        <v>7</v>
      </c>
      <c r="F72" s="12"/>
      <c r="H72" s="26"/>
      <c r="I72" s="26"/>
      <c r="J72" s="26"/>
    </row>
    <row r="73" spans="2:10" x14ac:dyDescent="0.25">
      <c r="B73" s="9" t="s">
        <v>53</v>
      </c>
      <c r="C73" s="9" t="s">
        <v>101</v>
      </c>
      <c r="D73" s="11">
        <v>115.48</v>
      </c>
      <c r="E73" s="5" t="s">
        <v>7</v>
      </c>
      <c r="F73" s="12"/>
      <c r="H73" s="26"/>
      <c r="I73" s="26"/>
      <c r="J73" s="26"/>
    </row>
    <row r="74" spans="2:10" x14ac:dyDescent="0.25">
      <c r="B74" s="9" t="s">
        <v>73</v>
      </c>
      <c r="C74" s="2" t="s">
        <v>135</v>
      </c>
      <c r="D74" s="11">
        <v>492</v>
      </c>
      <c r="E74" s="5">
        <v>202975</v>
      </c>
      <c r="F74" s="12"/>
      <c r="H74" s="26"/>
      <c r="I74" s="26"/>
      <c r="J74" s="26"/>
    </row>
    <row r="75" spans="2:10" x14ac:dyDescent="0.25">
      <c r="D75" s="13">
        <f>SUM(D69:D74)</f>
        <v>1255.8699999999999</v>
      </c>
    </row>
    <row r="76" spans="2:10" x14ac:dyDescent="0.25">
      <c r="B76" s="8" t="s">
        <v>75</v>
      </c>
      <c r="D76" s="14"/>
    </row>
    <row r="77" spans="2:10" x14ac:dyDescent="0.25">
      <c r="B77" s="9" t="s">
        <v>5</v>
      </c>
      <c r="C77" s="2" t="s">
        <v>6</v>
      </c>
      <c r="D77" s="14">
        <v>426</v>
      </c>
      <c r="E77" s="5" t="s">
        <v>7</v>
      </c>
    </row>
    <row r="78" spans="2:10" x14ac:dyDescent="0.25">
      <c r="B78" s="9" t="s">
        <v>136</v>
      </c>
      <c r="C78" s="2" t="s">
        <v>137</v>
      </c>
      <c r="D78" s="14">
        <v>16.64</v>
      </c>
      <c r="E78" s="5">
        <v>202970</v>
      </c>
    </row>
    <row r="79" spans="2:10" x14ac:dyDescent="0.25">
      <c r="B79" s="9" t="s">
        <v>12</v>
      </c>
      <c r="C79" s="2" t="s">
        <v>138</v>
      </c>
      <c r="D79" s="11">
        <v>14.33</v>
      </c>
      <c r="E79" s="5" t="s">
        <v>7</v>
      </c>
      <c r="F79" s="12"/>
    </row>
    <row r="80" spans="2:10" x14ac:dyDescent="0.25">
      <c r="B80" s="9" t="s">
        <v>139</v>
      </c>
      <c r="C80" s="2" t="s">
        <v>140</v>
      </c>
      <c r="D80" s="11">
        <v>8148.6</v>
      </c>
      <c r="E80" s="5">
        <v>202978</v>
      </c>
      <c r="F80" s="12"/>
    </row>
    <row r="81" spans="2:6" x14ac:dyDescent="0.25">
      <c r="B81" s="9" t="s">
        <v>44</v>
      </c>
      <c r="C81" s="2" t="s">
        <v>141</v>
      </c>
      <c r="D81" s="11">
        <v>18.73</v>
      </c>
      <c r="E81" s="5">
        <v>202986</v>
      </c>
      <c r="F81" s="12"/>
    </row>
    <row r="82" spans="2:6" x14ac:dyDescent="0.25">
      <c r="B82" s="9" t="s">
        <v>123</v>
      </c>
      <c r="C82" s="2" t="s">
        <v>142</v>
      </c>
      <c r="D82" s="14">
        <v>90</v>
      </c>
      <c r="E82" s="5">
        <v>202997</v>
      </c>
      <c r="F82" s="12"/>
    </row>
    <row r="83" spans="2:6" x14ac:dyDescent="0.25">
      <c r="B83" s="9" t="s">
        <v>59</v>
      </c>
      <c r="C83" s="2" t="s">
        <v>143</v>
      </c>
      <c r="D83" s="11">
        <v>420</v>
      </c>
      <c r="E83" s="5">
        <v>202976</v>
      </c>
      <c r="F83" s="12"/>
    </row>
    <row r="84" spans="2:6" x14ac:dyDescent="0.25">
      <c r="B84" s="24"/>
      <c r="C84" s="20"/>
      <c r="D84" s="13">
        <f>SUM(D77:D83)</f>
        <v>9134.2999999999993</v>
      </c>
    </row>
    <row r="85" spans="2:6" x14ac:dyDescent="0.25">
      <c r="B85" s="27" t="s">
        <v>78</v>
      </c>
      <c r="C85" s="20"/>
      <c r="D85" s="25"/>
    </row>
    <row r="86" spans="2:6" x14ac:dyDescent="0.25">
      <c r="B86" s="24" t="s">
        <v>79</v>
      </c>
      <c r="C86" s="28" t="s">
        <v>80</v>
      </c>
      <c r="D86" s="25">
        <v>376</v>
      </c>
      <c r="E86" s="5">
        <v>202979</v>
      </c>
    </row>
    <row r="87" spans="2:6" x14ac:dyDescent="0.25">
      <c r="B87" s="24"/>
      <c r="C87" s="20"/>
      <c r="D87" s="13">
        <f>SUM(D86:D86)</f>
        <v>376</v>
      </c>
    </row>
    <row r="88" spans="2:6" x14ac:dyDescent="0.25">
      <c r="B88" s="29" t="s">
        <v>82</v>
      </c>
      <c r="C88" s="20"/>
      <c r="D88" s="25"/>
    </row>
    <row r="89" spans="2:6" x14ac:dyDescent="0.25">
      <c r="B89" s="24"/>
      <c r="C89" s="28"/>
      <c r="D89" s="25"/>
    </row>
    <row r="90" spans="2:6" x14ac:dyDescent="0.25">
      <c r="B90" s="24"/>
      <c r="C90" s="20"/>
      <c r="D90" s="13">
        <f>SUM(D89:D89)</f>
        <v>0</v>
      </c>
    </row>
    <row r="91" spans="2:6" x14ac:dyDescent="0.25">
      <c r="B91" s="8" t="s">
        <v>85</v>
      </c>
      <c r="C91" s="21"/>
      <c r="D91" s="14"/>
    </row>
    <row r="92" spans="2:6" x14ac:dyDescent="0.25">
      <c r="B92" s="9" t="s">
        <v>144</v>
      </c>
      <c r="C92" s="2" t="s">
        <v>145</v>
      </c>
      <c r="D92" s="14">
        <v>25</v>
      </c>
      <c r="E92" s="5">
        <v>202987</v>
      </c>
    </row>
    <row r="93" spans="2:6" x14ac:dyDescent="0.25">
      <c r="B93" s="8"/>
      <c r="C93" s="20" t="s">
        <v>146</v>
      </c>
      <c r="D93" s="13">
        <f>SUM(D92:D92)</f>
        <v>25</v>
      </c>
    </row>
    <row r="94" spans="2:6" ht="13.1" customHeight="1" x14ac:dyDescent="0.25">
      <c r="B94" s="30" t="s">
        <v>86</v>
      </c>
      <c r="C94" s="30"/>
      <c r="D94" s="14"/>
    </row>
    <row r="95" spans="2:6" ht="13.1" customHeight="1" x14ac:dyDescent="0.25">
      <c r="B95" s="9" t="s">
        <v>12</v>
      </c>
      <c r="C95" s="2" t="s">
        <v>147</v>
      </c>
      <c r="D95" s="11">
        <v>14.33</v>
      </c>
      <c r="E95" s="5" t="s">
        <v>7</v>
      </c>
      <c r="F95" s="12"/>
    </row>
    <row r="96" spans="2:6" x14ac:dyDescent="0.25">
      <c r="D96" s="13">
        <f>SUM(D95:D95)</f>
        <v>14.33</v>
      </c>
    </row>
    <row r="97" spans="2:5" x14ac:dyDescent="0.25">
      <c r="D97" s="25"/>
    </row>
    <row r="98" spans="2:5" x14ac:dyDescent="0.25">
      <c r="B98" s="8" t="s">
        <v>88</v>
      </c>
      <c r="D98" s="25"/>
    </row>
    <row r="99" spans="2:5" x14ac:dyDescent="0.25">
      <c r="B99" s="31" t="s">
        <v>89</v>
      </c>
      <c r="C99" s="32" t="s">
        <v>148</v>
      </c>
      <c r="D99" s="33">
        <v>14201.81</v>
      </c>
      <c r="E99" s="34" t="s">
        <v>91</v>
      </c>
    </row>
    <row r="100" spans="2:5" x14ac:dyDescent="0.25">
      <c r="B100" s="31" t="s">
        <v>92</v>
      </c>
      <c r="C100" s="32" t="s">
        <v>149</v>
      </c>
      <c r="D100" s="33">
        <v>3025.08</v>
      </c>
      <c r="E100" s="5">
        <v>202988</v>
      </c>
    </row>
    <row r="101" spans="2:5" x14ac:dyDescent="0.25">
      <c r="B101" s="31" t="s">
        <v>94</v>
      </c>
      <c r="C101" s="32" t="s">
        <v>150</v>
      </c>
      <c r="D101" s="33">
        <v>4544.78</v>
      </c>
      <c r="E101" s="5">
        <v>202989</v>
      </c>
    </row>
    <row r="102" spans="2:5" x14ac:dyDescent="0.25">
      <c r="D102" s="13">
        <f>SUM(D99:D101)</f>
        <v>21771.67</v>
      </c>
    </row>
    <row r="103" spans="2:5" x14ac:dyDescent="0.25">
      <c r="D103" s="25"/>
    </row>
    <row r="104" spans="2:5" x14ac:dyDescent="0.25">
      <c r="D104" s="35"/>
    </row>
    <row r="105" spans="2:5" x14ac:dyDescent="0.25">
      <c r="C105" s="36" t="s">
        <v>96</v>
      </c>
      <c r="D105" s="13">
        <f>SUM(+D96+D11+D75+D42+D25+D48+D84+D57+D54+D51+D67+D174+D64+D61+D87+D90+D93+D102)</f>
        <v>42145.69</v>
      </c>
    </row>
    <row r="106" spans="2:5" x14ac:dyDescent="0.25">
      <c r="B106" s="9"/>
    </row>
  </sheetData>
  <mergeCells count="2">
    <mergeCell ref="B1:E1"/>
    <mergeCell ref="B55:C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J23" sqref="J23"/>
    </sheetView>
  </sheetViews>
  <sheetFormatPr defaultColWidth="8.8984375" defaultRowHeight="12.7" x14ac:dyDescent="0.25"/>
  <cols>
    <col min="1" max="1" width="3.296875" style="1" customWidth="1"/>
    <col min="2" max="2" width="27.69921875" style="2" customWidth="1"/>
    <col min="3" max="3" width="28.296875" style="2" customWidth="1"/>
    <col min="4" max="4" width="11.296875" style="4" customWidth="1"/>
    <col min="5" max="5" width="8.69921875" style="5" customWidth="1"/>
    <col min="6" max="6" width="8.296875" style="1" customWidth="1"/>
    <col min="7" max="254" width="8.8984375" style="2"/>
    <col min="255" max="255" width="3.296875" style="2" customWidth="1"/>
    <col min="256" max="256" width="27.69921875" style="2" customWidth="1"/>
    <col min="257" max="257" width="28.69921875" style="2" customWidth="1"/>
    <col min="258" max="258" width="10.69921875" style="2" customWidth="1"/>
    <col min="259" max="259" width="9.296875" style="2" customWidth="1"/>
    <col min="260" max="260" width="10.69921875" style="2" customWidth="1"/>
    <col min="261" max="261" width="8.69921875" style="2" customWidth="1"/>
    <col min="262" max="262" width="8.296875" style="2" customWidth="1"/>
    <col min="263" max="510" width="8.8984375" style="2"/>
    <col min="511" max="511" width="3.296875" style="2" customWidth="1"/>
    <col min="512" max="512" width="27.69921875" style="2" customWidth="1"/>
    <col min="513" max="513" width="28.69921875" style="2" customWidth="1"/>
    <col min="514" max="514" width="10.69921875" style="2" customWidth="1"/>
    <col min="515" max="515" width="9.296875" style="2" customWidth="1"/>
    <col min="516" max="516" width="10.69921875" style="2" customWidth="1"/>
    <col min="517" max="517" width="8.69921875" style="2" customWidth="1"/>
    <col min="518" max="518" width="8.296875" style="2" customWidth="1"/>
    <col min="519" max="766" width="8.8984375" style="2"/>
    <col min="767" max="767" width="3.296875" style="2" customWidth="1"/>
    <col min="768" max="768" width="27.69921875" style="2" customWidth="1"/>
    <col min="769" max="769" width="28.69921875" style="2" customWidth="1"/>
    <col min="770" max="770" width="10.69921875" style="2" customWidth="1"/>
    <col min="771" max="771" width="9.296875" style="2" customWidth="1"/>
    <col min="772" max="772" width="10.69921875" style="2" customWidth="1"/>
    <col min="773" max="773" width="8.69921875" style="2" customWidth="1"/>
    <col min="774" max="774" width="8.296875" style="2" customWidth="1"/>
    <col min="775" max="1022" width="8.8984375" style="2"/>
    <col min="1023" max="1023" width="3.296875" style="2" customWidth="1"/>
    <col min="1024" max="1024" width="27.69921875" style="2" customWidth="1"/>
    <col min="1025" max="1025" width="28.69921875" style="2" customWidth="1"/>
    <col min="1026" max="1026" width="10.69921875" style="2" customWidth="1"/>
    <col min="1027" max="1027" width="9.296875" style="2" customWidth="1"/>
    <col min="1028" max="1028" width="10.69921875" style="2" customWidth="1"/>
    <col min="1029" max="1029" width="8.69921875" style="2" customWidth="1"/>
    <col min="1030" max="1030" width="8.296875" style="2" customWidth="1"/>
    <col min="1031" max="1278" width="8.8984375" style="2"/>
    <col min="1279" max="1279" width="3.296875" style="2" customWidth="1"/>
    <col min="1280" max="1280" width="27.69921875" style="2" customWidth="1"/>
    <col min="1281" max="1281" width="28.69921875" style="2" customWidth="1"/>
    <col min="1282" max="1282" width="10.69921875" style="2" customWidth="1"/>
    <col min="1283" max="1283" width="9.296875" style="2" customWidth="1"/>
    <col min="1284" max="1284" width="10.69921875" style="2" customWidth="1"/>
    <col min="1285" max="1285" width="8.69921875" style="2" customWidth="1"/>
    <col min="1286" max="1286" width="8.296875" style="2" customWidth="1"/>
    <col min="1287" max="1534" width="8.8984375" style="2"/>
    <col min="1535" max="1535" width="3.296875" style="2" customWidth="1"/>
    <col min="1536" max="1536" width="27.69921875" style="2" customWidth="1"/>
    <col min="1537" max="1537" width="28.69921875" style="2" customWidth="1"/>
    <col min="1538" max="1538" width="10.69921875" style="2" customWidth="1"/>
    <col min="1539" max="1539" width="9.296875" style="2" customWidth="1"/>
    <col min="1540" max="1540" width="10.69921875" style="2" customWidth="1"/>
    <col min="1541" max="1541" width="8.69921875" style="2" customWidth="1"/>
    <col min="1542" max="1542" width="8.296875" style="2" customWidth="1"/>
    <col min="1543" max="1790" width="8.8984375" style="2"/>
    <col min="1791" max="1791" width="3.296875" style="2" customWidth="1"/>
    <col min="1792" max="1792" width="27.69921875" style="2" customWidth="1"/>
    <col min="1793" max="1793" width="28.69921875" style="2" customWidth="1"/>
    <col min="1794" max="1794" width="10.69921875" style="2" customWidth="1"/>
    <col min="1795" max="1795" width="9.296875" style="2" customWidth="1"/>
    <col min="1796" max="1796" width="10.69921875" style="2" customWidth="1"/>
    <col min="1797" max="1797" width="8.69921875" style="2" customWidth="1"/>
    <col min="1798" max="1798" width="8.296875" style="2" customWidth="1"/>
    <col min="1799" max="2046" width="8.8984375" style="2"/>
    <col min="2047" max="2047" width="3.296875" style="2" customWidth="1"/>
    <col min="2048" max="2048" width="27.69921875" style="2" customWidth="1"/>
    <col min="2049" max="2049" width="28.69921875" style="2" customWidth="1"/>
    <col min="2050" max="2050" width="10.69921875" style="2" customWidth="1"/>
    <col min="2051" max="2051" width="9.296875" style="2" customWidth="1"/>
    <col min="2052" max="2052" width="10.69921875" style="2" customWidth="1"/>
    <col min="2053" max="2053" width="8.69921875" style="2" customWidth="1"/>
    <col min="2054" max="2054" width="8.296875" style="2" customWidth="1"/>
    <col min="2055" max="2302" width="8.8984375" style="2"/>
    <col min="2303" max="2303" width="3.296875" style="2" customWidth="1"/>
    <col min="2304" max="2304" width="27.69921875" style="2" customWidth="1"/>
    <col min="2305" max="2305" width="28.69921875" style="2" customWidth="1"/>
    <col min="2306" max="2306" width="10.69921875" style="2" customWidth="1"/>
    <col min="2307" max="2307" width="9.296875" style="2" customWidth="1"/>
    <col min="2308" max="2308" width="10.69921875" style="2" customWidth="1"/>
    <col min="2309" max="2309" width="8.69921875" style="2" customWidth="1"/>
    <col min="2310" max="2310" width="8.296875" style="2" customWidth="1"/>
    <col min="2311" max="2558" width="8.8984375" style="2"/>
    <col min="2559" max="2559" width="3.296875" style="2" customWidth="1"/>
    <col min="2560" max="2560" width="27.69921875" style="2" customWidth="1"/>
    <col min="2561" max="2561" width="28.69921875" style="2" customWidth="1"/>
    <col min="2562" max="2562" width="10.69921875" style="2" customWidth="1"/>
    <col min="2563" max="2563" width="9.296875" style="2" customWidth="1"/>
    <col min="2564" max="2564" width="10.69921875" style="2" customWidth="1"/>
    <col min="2565" max="2565" width="8.69921875" style="2" customWidth="1"/>
    <col min="2566" max="2566" width="8.296875" style="2" customWidth="1"/>
    <col min="2567" max="2814" width="8.8984375" style="2"/>
    <col min="2815" max="2815" width="3.296875" style="2" customWidth="1"/>
    <col min="2816" max="2816" width="27.69921875" style="2" customWidth="1"/>
    <col min="2817" max="2817" width="28.69921875" style="2" customWidth="1"/>
    <col min="2818" max="2818" width="10.69921875" style="2" customWidth="1"/>
    <col min="2819" max="2819" width="9.296875" style="2" customWidth="1"/>
    <col min="2820" max="2820" width="10.69921875" style="2" customWidth="1"/>
    <col min="2821" max="2821" width="8.69921875" style="2" customWidth="1"/>
    <col min="2822" max="2822" width="8.296875" style="2" customWidth="1"/>
    <col min="2823" max="3070" width="8.8984375" style="2"/>
    <col min="3071" max="3071" width="3.296875" style="2" customWidth="1"/>
    <col min="3072" max="3072" width="27.69921875" style="2" customWidth="1"/>
    <col min="3073" max="3073" width="28.69921875" style="2" customWidth="1"/>
    <col min="3074" max="3074" width="10.69921875" style="2" customWidth="1"/>
    <col min="3075" max="3075" width="9.296875" style="2" customWidth="1"/>
    <col min="3076" max="3076" width="10.69921875" style="2" customWidth="1"/>
    <col min="3077" max="3077" width="8.69921875" style="2" customWidth="1"/>
    <col min="3078" max="3078" width="8.296875" style="2" customWidth="1"/>
    <col min="3079" max="3326" width="8.8984375" style="2"/>
    <col min="3327" max="3327" width="3.296875" style="2" customWidth="1"/>
    <col min="3328" max="3328" width="27.69921875" style="2" customWidth="1"/>
    <col min="3329" max="3329" width="28.69921875" style="2" customWidth="1"/>
    <col min="3330" max="3330" width="10.69921875" style="2" customWidth="1"/>
    <col min="3331" max="3331" width="9.296875" style="2" customWidth="1"/>
    <col min="3332" max="3332" width="10.69921875" style="2" customWidth="1"/>
    <col min="3333" max="3333" width="8.69921875" style="2" customWidth="1"/>
    <col min="3334" max="3334" width="8.296875" style="2" customWidth="1"/>
    <col min="3335" max="3582" width="8.8984375" style="2"/>
    <col min="3583" max="3583" width="3.296875" style="2" customWidth="1"/>
    <col min="3584" max="3584" width="27.69921875" style="2" customWidth="1"/>
    <col min="3585" max="3585" width="28.69921875" style="2" customWidth="1"/>
    <col min="3586" max="3586" width="10.69921875" style="2" customWidth="1"/>
    <col min="3587" max="3587" width="9.296875" style="2" customWidth="1"/>
    <col min="3588" max="3588" width="10.69921875" style="2" customWidth="1"/>
    <col min="3589" max="3589" width="8.69921875" style="2" customWidth="1"/>
    <col min="3590" max="3590" width="8.296875" style="2" customWidth="1"/>
    <col min="3591" max="3838" width="8.8984375" style="2"/>
    <col min="3839" max="3839" width="3.296875" style="2" customWidth="1"/>
    <col min="3840" max="3840" width="27.69921875" style="2" customWidth="1"/>
    <col min="3841" max="3841" width="28.69921875" style="2" customWidth="1"/>
    <col min="3842" max="3842" width="10.69921875" style="2" customWidth="1"/>
    <col min="3843" max="3843" width="9.296875" style="2" customWidth="1"/>
    <col min="3844" max="3844" width="10.69921875" style="2" customWidth="1"/>
    <col min="3845" max="3845" width="8.69921875" style="2" customWidth="1"/>
    <col min="3846" max="3846" width="8.296875" style="2" customWidth="1"/>
    <col min="3847" max="4094" width="8.8984375" style="2"/>
    <col min="4095" max="4095" width="3.296875" style="2" customWidth="1"/>
    <col min="4096" max="4096" width="27.69921875" style="2" customWidth="1"/>
    <col min="4097" max="4097" width="28.69921875" style="2" customWidth="1"/>
    <col min="4098" max="4098" width="10.69921875" style="2" customWidth="1"/>
    <col min="4099" max="4099" width="9.296875" style="2" customWidth="1"/>
    <col min="4100" max="4100" width="10.69921875" style="2" customWidth="1"/>
    <col min="4101" max="4101" width="8.69921875" style="2" customWidth="1"/>
    <col min="4102" max="4102" width="8.296875" style="2" customWidth="1"/>
    <col min="4103" max="4350" width="8.8984375" style="2"/>
    <col min="4351" max="4351" width="3.296875" style="2" customWidth="1"/>
    <col min="4352" max="4352" width="27.69921875" style="2" customWidth="1"/>
    <col min="4353" max="4353" width="28.69921875" style="2" customWidth="1"/>
    <col min="4354" max="4354" width="10.69921875" style="2" customWidth="1"/>
    <col min="4355" max="4355" width="9.296875" style="2" customWidth="1"/>
    <col min="4356" max="4356" width="10.69921875" style="2" customWidth="1"/>
    <col min="4357" max="4357" width="8.69921875" style="2" customWidth="1"/>
    <col min="4358" max="4358" width="8.296875" style="2" customWidth="1"/>
    <col min="4359" max="4606" width="8.8984375" style="2"/>
    <col min="4607" max="4607" width="3.296875" style="2" customWidth="1"/>
    <col min="4608" max="4608" width="27.69921875" style="2" customWidth="1"/>
    <col min="4609" max="4609" width="28.69921875" style="2" customWidth="1"/>
    <col min="4610" max="4610" width="10.69921875" style="2" customWidth="1"/>
    <col min="4611" max="4611" width="9.296875" style="2" customWidth="1"/>
    <col min="4612" max="4612" width="10.69921875" style="2" customWidth="1"/>
    <col min="4613" max="4613" width="8.69921875" style="2" customWidth="1"/>
    <col min="4614" max="4614" width="8.296875" style="2" customWidth="1"/>
    <col min="4615" max="4862" width="8.8984375" style="2"/>
    <col min="4863" max="4863" width="3.296875" style="2" customWidth="1"/>
    <col min="4864" max="4864" width="27.69921875" style="2" customWidth="1"/>
    <col min="4865" max="4865" width="28.69921875" style="2" customWidth="1"/>
    <col min="4866" max="4866" width="10.69921875" style="2" customWidth="1"/>
    <col min="4867" max="4867" width="9.296875" style="2" customWidth="1"/>
    <col min="4868" max="4868" width="10.69921875" style="2" customWidth="1"/>
    <col min="4869" max="4869" width="8.69921875" style="2" customWidth="1"/>
    <col min="4870" max="4870" width="8.296875" style="2" customWidth="1"/>
    <col min="4871" max="5118" width="8.8984375" style="2"/>
    <col min="5119" max="5119" width="3.296875" style="2" customWidth="1"/>
    <col min="5120" max="5120" width="27.69921875" style="2" customWidth="1"/>
    <col min="5121" max="5121" width="28.69921875" style="2" customWidth="1"/>
    <col min="5122" max="5122" width="10.69921875" style="2" customWidth="1"/>
    <col min="5123" max="5123" width="9.296875" style="2" customWidth="1"/>
    <col min="5124" max="5124" width="10.69921875" style="2" customWidth="1"/>
    <col min="5125" max="5125" width="8.69921875" style="2" customWidth="1"/>
    <col min="5126" max="5126" width="8.296875" style="2" customWidth="1"/>
    <col min="5127" max="5374" width="8.8984375" style="2"/>
    <col min="5375" max="5375" width="3.296875" style="2" customWidth="1"/>
    <col min="5376" max="5376" width="27.69921875" style="2" customWidth="1"/>
    <col min="5377" max="5377" width="28.69921875" style="2" customWidth="1"/>
    <col min="5378" max="5378" width="10.69921875" style="2" customWidth="1"/>
    <col min="5379" max="5379" width="9.296875" style="2" customWidth="1"/>
    <col min="5380" max="5380" width="10.69921875" style="2" customWidth="1"/>
    <col min="5381" max="5381" width="8.69921875" style="2" customWidth="1"/>
    <col min="5382" max="5382" width="8.296875" style="2" customWidth="1"/>
    <col min="5383" max="5630" width="8.8984375" style="2"/>
    <col min="5631" max="5631" width="3.296875" style="2" customWidth="1"/>
    <col min="5632" max="5632" width="27.69921875" style="2" customWidth="1"/>
    <col min="5633" max="5633" width="28.69921875" style="2" customWidth="1"/>
    <col min="5634" max="5634" width="10.69921875" style="2" customWidth="1"/>
    <col min="5635" max="5635" width="9.296875" style="2" customWidth="1"/>
    <col min="5636" max="5636" width="10.69921875" style="2" customWidth="1"/>
    <col min="5637" max="5637" width="8.69921875" style="2" customWidth="1"/>
    <col min="5638" max="5638" width="8.296875" style="2" customWidth="1"/>
    <col min="5639" max="5886" width="8.8984375" style="2"/>
    <col min="5887" max="5887" width="3.296875" style="2" customWidth="1"/>
    <col min="5888" max="5888" width="27.69921875" style="2" customWidth="1"/>
    <col min="5889" max="5889" width="28.69921875" style="2" customWidth="1"/>
    <col min="5890" max="5890" width="10.69921875" style="2" customWidth="1"/>
    <col min="5891" max="5891" width="9.296875" style="2" customWidth="1"/>
    <col min="5892" max="5892" width="10.69921875" style="2" customWidth="1"/>
    <col min="5893" max="5893" width="8.69921875" style="2" customWidth="1"/>
    <col min="5894" max="5894" width="8.296875" style="2" customWidth="1"/>
    <col min="5895" max="6142" width="8.8984375" style="2"/>
    <col min="6143" max="6143" width="3.296875" style="2" customWidth="1"/>
    <col min="6144" max="6144" width="27.69921875" style="2" customWidth="1"/>
    <col min="6145" max="6145" width="28.69921875" style="2" customWidth="1"/>
    <col min="6146" max="6146" width="10.69921875" style="2" customWidth="1"/>
    <col min="6147" max="6147" width="9.296875" style="2" customWidth="1"/>
    <col min="6148" max="6148" width="10.69921875" style="2" customWidth="1"/>
    <col min="6149" max="6149" width="8.69921875" style="2" customWidth="1"/>
    <col min="6150" max="6150" width="8.296875" style="2" customWidth="1"/>
    <col min="6151" max="6398" width="8.8984375" style="2"/>
    <col min="6399" max="6399" width="3.296875" style="2" customWidth="1"/>
    <col min="6400" max="6400" width="27.69921875" style="2" customWidth="1"/>
    <col min="6401" max="6401" width="28.69921875" style="2" customWidth="1"/>
    <col min="6402" max="6402" width="10.69921875" style="2" customWidth="1"/>
    <col min="6403" max="6403" width="9.296875" style="2" customWidth="1"/>
    <col min="6404" max="6404" width="10.69921875" style="2" customWidth="1"/>
    <col min="6405" max="6405" width="8.69921875" style="2" customWidth="1"/>
    <col min="6406" max="6406" width="8.296875" style="2" customWidth="1"/>
    <col min="6407" max="6654" width="8.8984375" style="2"/>
    <col min="6655" max="6655" width="3.296875" style="2" customWidth="1"/>
    <col min="6656" max="6656" width="27.69921875" style="2" customWidth="1"/>
    <col min="6657" max="6657" width="28.69921875" style="2" customWidth="1"/>
    <col min="6658" max="6658" width="10.69921875" style="2" customWidth="1"/>
    <col min="6659" max="6659" width="9.296875" style="2" customWidth="1"/>
    <col min="6660" max="6660" width="10.69921875" style="2" customWidth="1"/>
    <col min="6661" max="6661" width="8.69921875" style="2" customWidth="1"/>
    <col min="6662" max="6662" width="8.296875" style="2" customWidth="1"/>
    <col min="6663" max="6910" width="8.8984375" style="2"/>
    <col min="6911" max="6911" width="3.296875" style="2" customWidth="1"/>
    <col min="6912" max="6912" width="27.69921875" style="2" customWidth="1"/>
    <col min="6913" max="6913" width="28.69921875" style="2" customWidth="1"/>
    <col min="6914" max="6914" width="10.69921875" style="2" customWidth="1"/>
    <col min="6915" max="6915" width="9.296875" style="2" customWidth="1"/>
    <col min="6916" max="6916" width="10.69921875" style="2" customWidth="1"/>
    <col min="6917" max="6917" width="8.69921875" style="2" customWidth="1"/>
    <col min="6918" max="6918" width="8.296875" style="2" customWidth="1"/>
    <col min="6919" max="7166" width="8.8984375" style="2"/>
    <col min="7167" max="7167" width="3.296875" style="2" customWidth="1"/>
    <col min="7168" max="7168" width="27.69921875" style="2" customWidth="1"/>
    <col min="7169" max="7169" width="28.69921875" style="2" customWidth="1"/>
    <col min="7170" max="7170" width="10.69921875" style="2" customWidth="1"/>
    <col min="7171" max="7171" width="9.296875" style="2" customWidth="1"/>
    <col min="7172" max="7172" width="10.69921875" style="2" customWidth="1"/>
    <col min="7173" max="7173" width="8.69921875" style="2" customWidth="1"/>
    <col min="7174" max="7174" width="8.296875" style="2" customWidth="1"/>
    <col min="7175" max="7422" width="8.8984375" style="2"/>
    <col min="7423" max="7423" width="3.296875" style="2" customWidth="1"/>
    <col min="7424" max="7424" width="27.69921875" style="2" customWidth="1"/>
    <col min="7425" max="7425" width="28.69921875" style="2" customWidth="1"/>
    <col min="7426" max="7426" width="10.69921875" style="2" customWidth="1"/>
    <col min="7427" max="7427" width="9.296875" style="2" customWidth="1"/>
    <col min="7428" max="7428" width="10.69921875" style="2" customWidth="1"/>
    <col min="7429" max="7429" width="8.69921875" style="2" customWidth="1"/>
    <col min="7430" max="7430" width="8.296875" style="2" customWidth="1"/>
    <col min="7431" max="7678" width="8.8984375" style="2"/>
    <col min="7679" max="7679" width="3.296875" style="2" customWidth="1"/>
    <col min="7680" max="7680" width="27.69921875" style="2" customWidth="1"/>
    <col min="7681" max="7681" width="28.69921875" style="2" customWidth="1"/>
    <col min="7682" max="7682" width="10.69921875" style="2" customWidth="1"/>
    <col min="7683" max="7683" width="9.296875" style="2" customWidth="1"/>
    <col min="7684" max="7684" width="10.69921875" style="2" customWidth="1"/>
    <col min="7685" max="7685" width="8.69921875" style="2" customWidth="1"/>
    <col min="7686" max="7686" width="8.296875" style="2" customWidth="1"/>
    <col min="7687" max="7934" width="8.8984375" style="2"/>
    <col min="7935" max="7935" width="3.296875" style="2" customWidth="1"/>
    <col min="7936" max="7936" width="27.69921875" style="2" customWidth="1"/>
    <col min="7937" max="7937" width="28.69921875" style="2" customWidth="1"/>
    <col min="7938" max="7938" width="10.69921875" style="2" customWidth="1"/>
    <col min="7939" max="7939" width="9.296875" style="2" customWidth="1"/>
    <col min="7940" max="7940" width="10.69921875" style="2" customWidth="1"/>
    <col min="7941" max="7941" width="8.69921875" style="2" customWidth="1"/>
    <col min="7942" max="7942" width="8.296875" style="2" customWidth="1"/>
    <col min="7943" max="8190" width="8.8984375" style="2"/>
    <col min="8191" max="8191" width="3.296875" style="2" customWidth="1"/>
    <col min="8192" max="8192" width="27.69921875" style="2" customWidth="1"/>
    <col min="8193" max="8193" width="28.69921875" style="2" customWidth="1"/>
    <col min="8194" max="8194" width="10.69921875" style="2" customWidth="1"/>
    <col min="8195" max="8195" width="9.296875" style="2" customWidth="1"/>
    <col min="8196" max="8196" width="10.69921875" style="2" customWidth="1"/>
    <col min="8197" max="8197" width="8.69921875" style="2" customWidth="1"/>
    <col min="8198" max="8198" width="8.296875" style="2" customWidth="1"/>
    <col min="8199" max="8446" width="8.8984375" style="2"/>
    <col min="8447" max="8447" width="3.296875" style="2" customWidth="1"/>
    <col min="8448" max="8448" width="27.69921875" style="2" customWidth="1"/>
    <col min="8449" max="8449" width="28.69921875" style="2" customWidth="1"/>
    <col min="8450" max="8450" width="10.69921875" style="2" customWidth="1"/>
    <col min="8451" max="8451" width="9.296875" style="2" customWidth="1"/>
    <col min="8452" max="8452" width="10.69921875" style="2" customWidth="1"/>
    <col min="8453" max="8453" width="8.69921875" style="2" customWidth="1"/>
    <col min="8454" max="8454" width="8.296875" style="2" customWidth="1"/>
    <col min="8455" max="8702" width="8.8984375" style="2"/>
    <col min="8703" max="8703" width="3.296875" style="2" customWidth="1"/>
    <col min="8704" max="8704" width="27.69921875" style="2" customWidth="1"/>
    <col min="8705" max="8705" width="28.69921875" style="2" customWidth="1"/>
    <col min="8706" max="8706" width="10.69921875" style="2" customWidth="1"/>
    <col min="8707" max="8707" width="9.296875" style="2" customWidth="1"/>
    <col min="8708" max="8708" width="10.69921875" style="2" customWidth="1"/>
    <col min="8709" max="8709" width="8.69921875" style="2" customWidth="1"/>
    <col min="8710" max="8710" width="8.296875" style="2" customWidth="1"/>
    <col min="8711" max="8958" width="8.8984375" style="2"/>
    <col min="8959" max="8959" width="3.296875" style="2" customWidth="1"/>
    <col min="8960" max="8960" width="27.69921875" style="2" customWidth="1"/>
    <col min="8961" max="8961" width="28.69921875" style="2" customWidth="1"/>
    <col min="8962" max="8962" width="10.69921875" style="2" customWidth="1"/>
    <col min="8963" max="8963" width="9.296875" style="2" customWidth="1"/>
    <col min="8964" max="8964" width="10.69921875" style="2" customWidth="1"/>
    <col min="8965" max="8965" width="8.69921875" style="2" customWidth="1"/>
    <col min="8966" max="8966" width="8.296875" style="2" customWidth="1"/>
    <col min="8967" max="9214" width="8.8984375" style="2"/>
    <col min="9215" max="9215" width="3.296875" style="2" customWidth="1"/>
    <col min="9216" max="9216" width="27.69921875" style="2" customWidth="1"/>
    <col min="9217" max="9217" width="28.69921875" style="2" customWidth="1"/>
    <col min="9218" max="9218" width="10.69921875" style="2" customWidth="1"/>
    <col min="9219" max="9219" width="9.296875" style="2" customWidth="1"/>
    <col min="9220" max="9220" width="10.69921875" style="2" customWidth="1"/>
    <col min="9221" max="9221" width="8.69921875" style="2" customWidth="1"/>
    <col min="9222" max="9222" width="8.296875" style="2" customWidth="1"/>
    <col min="9223" max="9470" width="8.8984375" style="2"/>
    <col min="9471" max="9471" width="3.296875" style="2" customWidth="1"/>
    <col min="9472" max="9472" width="27.69921875" style="2" customWidth="1"/>
    <col min="9473" max="9473" width="28.69921875" style="2" customWidth="1"/>
    <col min="9474" max="9474" width="10.69921875" style="2" customWidth="1"/>
    <col min="9475" max="9475" width="9.296875" style="2" customWidth="1"/>
    <col min="9476" max="9476" width="10.69921875" style="2" customWidth="1"/>
    <col min="9477" max="9477" width="8.69921875" style="2" customWidth="1"/>
    <col min="9478" max="9478" width="8.296875" style="2" customWidth="1"/>
    <col min="9479" max="9726" width="8.8984375" style="2"/>
    <col min="9727" max="9727" width="3.296875" style="2" customWidth="1"/>
    <col min="9728" max="9728" width="27.69921875" style="2" customWidth="1"/>
    <col min="9729" max="9729" width="28.69921875" style="2" customWidth="1"/>
    <col min="9730" max="9730" width="10.69921875" style="2" customWidth="1"/>
    <col min="9731" max="9731" width="9.296875" style="2" customWidth="1"/>
    <col min="9732" max="9732" width="10.69921875" style="2" customWidth="1"/>
    <col min="9733" max="9733" width="8.69921875" style="2" customWidth="1"/>
    <col min="9734" max="9734" width="8.296875" style="2" customWidth="1"/>
    <col min="9735" max="9982" width="8.8984375" style="2"/>
    <col min="9983" max="9983" width="3.296875" style="2" customWidth="1"/>
    <col min="9984" max="9984" width="27.69921875" style="2" customWidth="1"/>
    <col min="9985" max="9985" width="28.69921875" style="2" customWidth="1"/>
    <col min="9986" max="9986" width="10.69921875" style="2" customWidth="1"/>
    <col min="9987" max="9987" width="9.296875" style="2" customWidth="1"/>
    <col min="9988" max="9988" width="10.69921875" style="2" customWidth="1"/>
    <col min="9989" max="9989" width="8.69921875" style="2" customWidth="1"/>
    <col min="9990" max="9990" width="8.296875" style="2" customWidth="1"/>
    <col min="9991" max="10238" width="8.8984375" style="2"/>
    <col min="10239" max="10239" width="3.296875" style="2" customWidth="1"/>
    <col min="10240" max="10240" width="27.69921875" style="2" customWidth="1"/>
    <col min="10241" max="10241" width="28.69921875" style="2" customWidth="1"/>
    <col min="10242" max="10242" width="10.69921875" style="2" customWidth="1"/>
    <col min="10243" max="10243" width="9.296875" style="2" customWidth="1"/>
    <col min="10244" max="10244" width="10.69921875" style="2" customWidth="1"/>
    <col min="10245" max="10245" width="8.69921875" style="2" customWidth="1"/>
    <col min="10246" max="10246" width="8.296875" style="2" customWidth="1"/>
    <col min="10247" max="10494" width="8.8984375" style="2"/>
    <col min="10495" max="10495" width="3.296875" style="2" customWidth="1"/>
    <col min="10496" max="10496" width="27.69921875" style="2" customWidth="1"/>
    <col min="10497" max="10497" width="28.69921875" style="2" customWidth="1"/>
    <col min="10498" max="10498" width="10.69921875" style="2" customWidth="1"/>
    <col min="10499" max="10499" width="9.296875" style="2" customWidth="1"/>
    <col min="10500" max="10500" width="10.69921875" style="2" customWidth="1"/>
    <col min="10501" max="10501" width="8.69921875" style="2" customWidth="1"/>
    <col min="10502" max="10502" width="8.296875" style="2" customWidth="1"/>
    <col min="10503" max="10750" width="8.8984375" style="2"/>
    <col min="10751" max="10751" width="3.296875" style="2" customWidth="1"/>
    <col min="10752" max="10752" width="27.69921875" style="2" customWidth="1"/>
    <col min="10753" max="10753" width="28.69921875" style="2" customWidth="1"/>
    <col min="10754" max="10754" width="10.69921875" style="2" customWidth="1"/>
    <col min="10755" max="10755" width="9.296875" style="2" customWidth="1"/>
    <col min="10756" max="10756" width="10.69921875" style="2" customWidth="1"/>
    <col min="10757" max="10757" width="8.69921875" style="2" customWidth="1"/>
    <col min="10758" max="10758" width="8.296875" style="2" customWidth="1"/>
    <col min="10759" max="11006" width="8.8984375" style="2"/>
    <col min="11007" max="11007" width="3.296875" style="2" customWidth="1"/>
    <col min="11008" max="11008" width="27.69921875" style="2" customWidth="1"/>
    <col min="11009" max="11009" width="28.69921875" style="2" customWidth="1"/>
    <col min="11010" max="11010" width="10.69921875" style="2" customWidth="1"/>
    <col min="11011" max="11011" width="9.296875" style="2" customWidth="1"/>
    <col min="11012" max="11012" width="10.69921875" style="2" customWidth="1"/>
    <col min="11013" max="11013" width="8.69921875" style="2" customWidth="1"/>
    <col min="11014" max="11014" width="8.296875" style="2" customWidth="1"/>
    <col min="11015" max="11262" width="8.8984375" style="2"/>
    <col min="11263" max="11263" width="3.296875" style="2" customWidth="1"/>
    <col min="11264" max="11264" width="27.69921875" style="2" customWidth="1"/>
    <col min="11265" max="11265" width="28.69921875" style="2" customWidth="1"/>
    <col min="11266" max="11266" width="10.69921875" style="2" customWidth="1"/>
    <col min="11267" max="11267" width="9.296875" style="2" customWidth="1"/>
    <col min="11268" max="11268" width="10.69921875" style="2" customWidth="1"/>
    <col min="11269" max="11269" width="8.69921875" style="2" customWidth="1"/>
    <col min="11270" max="11270" width="8.296875" style="2" customWidth="1"/>
    <col min="11271" max="11518" width="8.8984375" style="2"/>
    <col min="11519" max="11519" width="3.296875" style="2" customWidth="1"/>
    <col min="11520" max="11520" width="27.69921875" style="2" customWidth="1"/>
    <col min="11521" max="11521" width="28.69921875" style="2" customWidth="1"/>
    <col min="11522" max="11522" width="10.69921875" style="2" customWidth="1"/>
    <col min="11523" max="11523" width="9.296875" style="2" customWidth="1"/>
    <col min="11524" max="11524" width="10.69921875" style="2" customWidth="1"/>
    <col min="11525" max="11525" width="8.69921875" style="2" customWidth="1"/>
    <col min="11526" max="11526" width="8.296875" style="2" customWidth="1"/>
    <col min="11527" max="11774" width="8.8984375" style="2"/>
    <col min="11775" max="11775" width="3.296875" style="2" customWidth="1"/>
    <col min="11776" max="11776" width="27.69921875" style="2" customWidth="1"/>
    <col min="11777" max="11777" width="28.69921875" style="2" customWidth="1"/>
    <col min="11778" max="11778" width="10.69921875" style="2" customWidth="1"/>
    <col min="11779" max="11779" width="9.296875" style="2" customWidth="1"/>
    <col min="11780" max="11780" width="10.69921875" style="2" customWidth="1"/>
    <col min="11781" max="11781" width="8.69921875" style="2" customWidth="1"/>
    <col min="11782" max="11782" width="8.296875" style="2" customWidth="1"/>
    <col min="11783" max="12030" width="8.8984375" style="2"/>
    <col min="12031" max="12031" width="3.296875" style="2" customWidth="1"/>
    <col min="12032" max="12032" width="27.69921875" style="2" customWidth="1"/>
    <col min="12033" max="12033" width="28.69921875" style="2" customWidth="1"/>
    <col min="12034" max="12034" width="10.69921875" style="2" customWidth="1"/>
    <col min="12035" max="12035" width="9.296875" style="2" customWidth="1"/>
    <col min="12036" max="12036" width="10.69921875" style="2" customWidth="1"/>
    <col min="12037" max="12037" width="8.69921875" style="2" customWidth="1"/>
    <col min="12038" max="12038" width="8.296875" style="2" customWidth="1"/>
    <col min="12039" max="12286" width="8.8984375" style="2"/>
    <col min="12287" max="12287" width="3.296875" style="2" customWidth="1"/>
    <col min="12288" max="12288" width="27.69921875" style="2" customWidth="1"/>
    <col min="12289" max="12289" width="28.69921875" style="2" customWidth="1"/>
    <col min="12290" max="12290" width="10.69921875" style="2" customWidth="1"/>
    <col min="12291" max="12291" width="9.296875" style="2" customWidth="1"/>
    <col min="12292" max="12292" width="10.69921875" style="2" customWidth="1"/>
    <col min="12293" max="12293" width="8.69921875" style="2" customWidth="1"/>
    <col min="12294" max="12294" width="8.296875" style="2" customWidth="1"/>
    <col min="12295" max="12542" width="8.8984375" style="2"/>
    <col min="12543" max="12543" width="3.296875" style="2" customWidth="1"/>
    <col min="12544" max="12544" width="27.69921875" style="2" customWidth="1"/>
    <col min="12545" max="12545" width="28.69921875" style="2" customWidth="1"/>
    <col min="12546" max="12546" width="10.69921875" style="2" customWidth="1"/>
    <col min="12547" max="12547" width="9.296875" style="2" customWidth="1"/>
    <col min="12548" max="12548" width="10.69921875" style="2" customWidth="1"/>
    <col min="12549" max="12549" width="8.69921875" style="2" customWidth="1"/>
    <col min="12550" max="12550" width="8.296875" style="2" customWidth="1"/>
    <col min="12551" max="12798" width="8.8984375" style="2"/>
    <col min="12799" max="12799" width="3.296875" style="2" customWidth="1"/>
    <col min="12800" max="12800" width="27.69921875" style="2" customWidth="1"/>
    <col min="12801" max="12801" width="28.69921875" style="2" customWidth="1"/>
    <col min="12802" max="12802" width="10.69921875" style="2" customWidth="1"/>
    <col min="12803" max="12803" width="9.296875" style="2" customWidth="1"/>
    <col min="12804" max="12804" width="10.69921875" style="2" customWidth="1"/>
    <col min="12805" max="12805" width="8.69921875" style="2" customWidth="1"/>
    <col min="12806" max="12806" width="8.296875" style="2" customWidth="1"/>
    <col min="12807" max="13054" width="8.8984375" style="2"/>
    <col min="13055" max="13055" width="3.296875" style="2" customWidth="1"/>
    <col min="13056" max="13056" width="27.69921875" style="2" customWidth="1"/>
    <col min="13057" max="13057" width="28.69921875" style="2" customWidth="1"/>
    <col min="13058" max="13058" width="10.69921875" style="2" customWidth="1"/>
    <col min="13059" max="13059" width="9.296875" style="2" customWidth="1"/>
    <col min="13060" max="13060" width="10.69921875" style="2" customWidth="1"/>
    <col min="13061" max="13061" width="8.69921875" style="2" customWidth="1"/>
    <col min="13062" max="13062" width="8.296875" style="2" customWidth="1"/>
    <col min="13063" max="13310" width="8.8984375" style="2"/>
    <col min="13311" max="13311" width="3.296875" style="2" customWidth="1"/>
    <col min="13312" max="13312" width="27.69921875" style="2" customWidth="1"/>
    <col min="13313" max="13313" width="28.69921875" style="2" customWidth="1"/>
    <col min="13314" max="13314" width="10.69921875" style="2" customWidth="1"/>
    <col min="13315" max="13315" width="9.296875" style="2" customWidth="1"/>
    <col min="13316" max="13316" width="10.69921875" style="2" customWidth="1"/>
    <col min="13317" max="13317" width="8.69921875" style="2" customWidth="1"/>
    <col min="13318" max="13318" width="8.296875" style="2" customWidth="1"/>
    <col min="13319" max="13566" width="8.8984375" style="2"/>
    <col min="13567" max="13567" width="3.296875" style="2" customWidth="1"/>
    <col min="13568" max="13568" width="27.69921875" style="2" customWidth="1"/>
    <col min="13569" max="13569" width="28.69921875" style="2" customWidth="1"/>
    <col min="13570" max="13570" width="10.69921875" style="2" customWidth="1"/>
    <col min="13571" max="13571" width="9.296875" style="2" customWidth="1"/>
    <col min="13572" max="13572" width="10.69921875" style="2" customWidth="1"/>
    <col min="13573" max="13573" width="8.69921875" style="2" customWidth="1"/>
    <col min="13574" max="13574" width="8.296875" style="2" customWidth="1"/>
    <col min="13575" max="13822" width="8.8984375" style="2"/>
    <col min="13823" max="13823" width="3.296875" style="2" customWidth="1"/>
    <col min="13824" max="13824" width="27.69921875" style="2" customWidth="1"/>
    <col min="13825" max="13825" width="28.69921875" style="2" customWidth="1"/>
    <col min="13826" max="13826" width="10.69921875" style="2" customWidth="1"/>
    <col min="13827" max="13827" width="9.296875" style="2" customWidth="1"/>
    <col min="13828" max="13828" width="10.69921875" style="2" customWidth="1"/>
    <col min="13829" max="13829" width="8.69921875" style="2" customWidth="1"/>
    <col min="13830" max="13830" width="8.296875" style="2" customWidth="1"/>
    <col min="13831" max="14078" width="8.8984375" style="2"/>
    <col min="14079" max="14079" width="3.296875" style="2" customWidth="1"/>
    <col min="14080" max="14080" width="27.69921875" style="2" customWidth="1"/>
    <col min="14081" max="14081" width="28.69921875" style="2" customWidth="1"/>
    <col min="14082" max="14082" width="10.69921875" style="2" customWidth="1"/>
    <col min="14083" max="14083" width="9.296875" style="2" customWidth="1"/>
    <col min="14084" max="14084" width="10.69921875" style="2" customWidth="1"/>
    <col min="14085" max="14085" width="8.69921875" style="2" customWidth="1"/>
    <col min="14086" max="14086" width="8.296875" style="2" customWidth="1"/>
    <col min="14087" max="14334" width="8.8984375" style="2"/>
    <col min="14335" max="14335" width="3.296875" style="2" customWidth="1"/>
    <col min="14336" max="14336" width="27.69921875" style="2" customWidth="1"/>
    <col min="14337" max="14337" width="28.69921875" style="2" customWidth="1"/>
    <col min="14338" max="14338" width="10.69921875" style="2" customWidth="1"/>
    <col min="14339" max="14339" width="9.296875" style="2" customWidth="1"/>
    <col min="14340" max="14340" width="10.69921875" style="2" customWidth="1"/>
    <col min="14341" max="14341" width="8.69921875" style="2" customWidth="1"/>
    <col min="14342" max="14342" width="8.296875" style="2" customWidth="1"/>
    <col min="14343" max="14590" width="8.8984375" style="2"/>
    <col min="14591" max="14591" width="3.296875" style="2" customWidth="1"/>
    <col min="14592" max="14592" width="27.69921875" style="2" customWidth="1"/>
    <col min="14593" max="14593" width="28.69921875" style="2" customWidth="1"/>
    <col min="14594" max="14594" width="10.69921875" style="2" customWidth="1"/>
    <col min="14595" max="14595" width="9.296875" style="2" customWidth="1"/>
    <col min="14596" max="14596" width="10.69921875" style="2" customWidth="1"/>
    <col min="14597" max="14597" width="8.69921875" style="2" customWidth="1"/>
    <col min="14598" max="14598" width="8.296875" style="2" customWidth="1"/>
    <col min="14599" max="14846" width="8.8984375" style="2"/>
    <col min="14847" max="14847" width="3.296875" style="2" customWidth="1"/>
    <col min="14848" max="14848" width="27.69921875" style="2" customWidth="1"/>
    <col min="14849" max="14849" width="28.69921875" style="2" customWidth="1"/>
    <col min="14850" max="14850" width="10.69921875" style="2" customWidth="1"/>
    <col min="14851" max="14851" width="9.296875" style="2" customWidth="1"/>
    <col min="14852" max="14852" width="10.69921875" style="2" customWidth="1"/>
    <col min="14853" max="14853" width="8.69921875" style="2" customWidth="1"/>
    <col min="14854" max="14854" width="8.296875" style="2" customWidth="1"/>
    <col min="14855" max="15102" width="8.8984375" style="2"/>
    <col min="15103" max="15103" width="3.296875" style="2" customWidth="1"/>
    <col min="15104" max="15104" width="27.69921875" style="2" customWidth="1"/>
    <col min="15105" max="15105" width="28.69921875" style="2" customWidth="1"/>
    <col min="15106" max="15106" width="10.69921875" style="2" customWidth="1"/>
    <col min="15107" max="15107" width="9.296875" style="2" customWidth="1"/>
    <col min="15108" max="15108" width="10.69921875" style="2" customWidth="1"/>
    <col min="15109" max="15109" width="8.69921875" style="2" customWidth="1"/>
    <col min="15110" max="15110" width="8.296875" style="2" customWidth="1"/>
    <col min="15111" max="15358" width="8.8984375" style="2"/>
    <col min="15359" max="15359" width="3.296875" style="2" customWidth="1"/>
    <col min="15360" max="15360" width="27.69921875" style="2" customWidth="1"/>
    <col min="15361" max="15361" width="28.69921875" style="2" customWidth="1"/>
    <col min="15362" max="15362" width="10.69921875" style="2" customWidth="1"/>
    <col min="15363" max="15363" width="9.296875" style="2" customWidth="1"/>
    <col min="15364" max="15364" width="10.69921875" style="2" customWidth="1"/>
    <col min="15365" max="15365" width="8.69921875" style="2" customWidth="1"/>
    <col min="15366" max="15366" width="8.296875" style="2" customWidth="1"/>
    <col min="15367" max="15614" width="8.8984375" style="2"/>
    <col min="15615" max="15615" width="3.296875" style="2" customWidth="1"/>
    <col min="15616" max="15616" width="27.69921875" style="2" customWidth="1"/>
    <col min="15617" max="15617" width="28.69921875" style="2" customWidth="1"/>
    <col min="15618" max="15618" width="10.69921875" style="2" customWidth="1"/>
    <col min="15619" max="15619" width="9.296875" style="2" customWidth="1"/>
    <col min="15620" max="15620" width="10.69921875" style="2" customWidth="1"/>
    <col min="15621" max="15621" width="8.69921875" style="2" customWidth="1"/>
    <col min="15622" max="15622" width="8.296875" style="2" customWidth="1"/>
    <col min="15623" max="15870" width="8.8984375" style="2"/>
    <col min="15871" max="15871" width="3.296875" style="2" customWidth="1"/>
    <col min="15872" max="15872" width="27.69921875" style="2" customWidth="1"/>
    <col min="15873" max="15873" width="28.69921875" style="2" customWidth="1"/>
    <col min="15874" max="15874" width="10.69921875" style="2" customWidth="1"/>
    <col min="15875" max="15875" width="9.296875" style="2" customWidth="1"/>
    <col min="15876" max="15876" width="10.69921875" style="2" customWidth="1"/>
    <col min="15877" max="15877" width="8.69921875" style="2" customWidth="1"/>
    <col min="15878" max="15878" width="8.296875" style="2" customWidth="1"/>
    <col min="15879" max="16126" width="8.8984375" style="2"/>
    <col min="16127" max="16127" width="3.296875" style="2" customWidth="1"/>
    <col min="16128" max="16128" width="27.69921875" style="2" customWidth="1"/>
    <col min="16129" max="16129" width="28.69921875" style="2" customWidth="1"/>
    <col min="16130" max="16130" width="10.69921875" style="2" customWidth="1"/>
    <col min="16131" max="16131" width="9.296875" style="2" customWidth="1"/>
    <col min="16132" max="16132" width="10.69921875" style="2" customWidth="1"/>
    <col min="16133" max="16133" width="8.69921875" style="2" customWidth="1"/>
    <col min="16134" max="16134" width="8.296875" style="2" customWidth="1"/>
    <col min="16135" max="16384" width="8.8984375" style="2"/>
  </cols>
  <sheetData>
    <row r="1" spans="2:7" ht="18.600000000000001" customHeight="1" x14ac:dyDescent="0.25">
      <c r="B1" s="47" t="s">
        <v>151</v>
      </c>
      <c r="C1" s="47"/>
      <c r="D1" s="47"/>
      <c r="E1" s="47"/>
    </row>
    <row r="2" spans="2:7" ht="15.7" customHeight="1" x14ac:dyDescent="0.25">
      <c r="C2" s="3">
        <v>42644</v>
      </c>
    </row>
    <row r="3" spans="2:7" ht="15.7" customHeight="1" x14ac:dyDescent="0.25">
      <c r="C3" s="3"/>
      <c r="D3" s="6" t="s">
        <v>1</v>
      </c>
      <c r="E3" s="7" t="s">
        <v>2</v>
      </c>
    </row>
    <row r="4" spans="2:7" ht="15" customHeight="1" x14ac:dyDescent="0.25">
      <c r="B4" s="8" t="s">
        <v>3</v>
      </c>
      <c r="D4" s="6"/>
      <c r="E4" s="7" t="s">
        <v>4</v>
      </c>
    </row>
    <row r="5" spans="2:7" ht="11.95" customHeight="1" x14ac:dyDescent="0.25">
      <c r="B5" s="9" t="s">
        <v>5</v>
      </c>
      <c r="C5" s="2" t="s">
        <v>6</v>
      </c>
      <c r="D5" s="10">
        <v>641</v>
      </c>
      <c r="E5" s="5" t="s">
        <v>7</v>
      </c>
    </row>
    <row r="6" spans="2:7" ht="11.95" customHeight="1" x14ac:dyDescent="0.25">
      <c r="B6" s="9" t="s">
        <v>18</v>
      </c>
      <c r="C6" s="2" t="s">
        <v>97</v>
      </c>
      <c r="D6" s="10">
        <v>33.6</v>
      </c>
      <c r="E6" s="5">
        <v>202998</v>
      </c>
    </row>
    <row r="7" spans="2:7" ht="11.95" customHeight="1" x14ac:dyDescent="0.25">
      <c r="B7" s="9" t="s">
        <v>8</v>
      </c>
      <c r="C7" s="2" t="s">
        <v>152</v>
      </c>
      <c r="D7" s="11">
        <v>68.180000000000007</v>
      </c>
      <c r="E7" s="5" t="s">
        <v>7</v>
      </c>
      <c r="F7" s="12"/>
    </row>
    <row r="8" spans="2:7" ht="11.95" customHeight="1" x14ac:dyDescent="0.25">
      <c r="B8" s="9" t="s">
        <v>12</v>
      </c>
      <c r="C8" s="2" t="s">
        <v>153</v>
      </c>
      <c r="D8" s="11">
        <v>18</v>
      </c>
      <c r="E8" s="5" t="s">
        <v>7</v>
      </c>
      <c r="F8" s="12"/>
    </row>
    <row r="9" spans="2:7" ht="12.85" customHeight="1" x14ac:dyDescent="0.25">
      <c r="D9" s="13">
        <f>SUM(D5:D8)</f>
        <v>760.78</v>
      </c>
      <c r="G9" s="2" t="s">
        <v>14</v>
      </c>
    </row>
    <row r="10" spans="2:7" x14ac:dyDescent="0.25">
      <c r="B10" s="8" t="s">
        <v>15</v>
      </c>
      <c r="D10" s="14"/>
    </row>
    <row r="11" spans="2:7" x14ac:dyDescent="0.25">
      <c r="B11" s="9" t="s">
        <v>16</v>
      </c>
      <c r="C11" s="2" t="s">
        <v>17</v>
      </c>
      <c r="D11" s="15">
        <v>9.0500000000000007</v>
      </c>
      <c r="E11" s="5" t="s">
        <v>7</v>
      </c>
    </row>
    <row r="12" spans="2:7" x14ac:dyDescent="0.25">
      <c r="B12" s="9" t="s">
        <v>30</v>
      </c>
      <c r="C12" s="2" t="s">
        <v>31</v>
      </c>
      <c r="D12" s="15">
        <v>174</v>
      </c>
      <c r="E12" s="5" t="s">
        <v>32</v>
      </c>
    </row>
    <row r="13" spans="2:7" x14ac:dyDescent="0.25">
      <c r="B13" s="9" t="s">
        <v>18</v>
      </c>
      <c r="C13" s="2" t="s">
        <v>19</v>
      </c>
      <c r="D13" s="15">
        <v>14.58</v>
      </c>
      <c r="E13" s="5">
        <v>202998</v>
      </c>
    </row>
    <row r="14" spans="2:7" x14ac:dyDescent="0.25">
      <c r="B14" s="9" t="s">
        <v>20</v>
      </c>
      <c r="C14" s="2" t="s">
        <v>21</v>
      </c>
      <c r="D14" s="15">
        <v>42.09</v>
      </c>
      <c r="E14" s="5">
        <v>203000</v>
      </c>
      <c r="F14" s="12"/>
    </row>
    <row r="15" spans="2:7" x14ac:dyDescent="0.25">
      <c r="B15" s="2" t="s">
        <v>22</v>
      </c>
      <c r="C15" s="2" t="s">
        <v>23</v>
      </c>
      <c r="D15" s="16">
        <v>94.48</v>
      </c>
      <c r="E15" s="17" t="s">
        <v>7</v>
      </c>
    </row>
    <row r="16" spans="2:7" x14ac:dyDescent="0.25">
      <c r="B16" s="2" t="s">
        <v>12</v>
      </c>
      <c r="C16" s="2" t="s">
        <v>154</v>
      </c>
      <c r="D16" s="15">
        <v>102.52</v>
      </c>
      <c r="E16" s="17" t="s">
        <v>7</v>
      </c>
      <c r="F16" s="12"/>
    </row>
    <row r="17" spans="1:10" x14ac:dyDescent="0.25">
      <c r="B17" s="9" t="s">
        <v>5</v>
      </c>
      <c r="C17" s="2" t="s">
        <v>155</v>
      </c>
      <c r="D17" s="15">
        <v>4495.24</v>
      </c>
      <c r="E17" s="17">
        <v>108521</v>
      </c>
      <c r="F17" s="12"/>
    </row>
    <row r="18" spans="1:10" x14ac:dyDescent="0.25">
      <c r="B18" s="9" t="s">
        <v>156</v>
      </c>
      <c r="C18" s="2" t="s">
        <v>157</v>
      </c>
      <c r="D18" s="15">
        <v>49.99</v>
      </c>
      <c r="E18" s="17" t="s">
        <v>32</v>
      </c>
      <c r="F18" s="12"/>
    </row>
    <row r="19" spans="1:10" x14ac:dyDescent="0.25">
      <c r="B19" s="9" t="s">
        <v>27</v>
      </c>
      <c r="C19" s="2" t="s">
        <v>28</v>
      </c>
      <c r="D19" s="15">
        <v>51.9</v>
      </c>
      <c r="E19" s="17">
        <v>108522</v>
      </c>
      <c r="H19" s="16"/>
      <c r="I19" s="16"/>
      <c r="J19" s="16"/>
    </row>
    <row r="20" spans="1:10" x14ac:dyDescent="0.25">
      <c r="B20" s="9" t="s">
        <v>158</v>
      </c>
      <c r="C20" s="2" t="s">
        <v>159</v>
      </c>
      <c r="D20" s="15">
        <v>114</v>
      </c>
      <c r="E20" s="17">
        <v>108524</v>
      </c>
      <c r="H20" s="16"/>
      <c r="I20" s="16"/>
      <c r="J20" s="16"/>
    </row>
    <row r="21" spans="1:10" x14ac:dyDescent="0.25">
      <c r="B21" s="9" t="s">
        <v>160</v>
      </c>
      <c r="C21" s="2" t="s">
        <v>161</v>
      </c>
      <c r="D21" s="15">
        <v>58.4</v>
      </c>
      <c r="E21" s="17">
        <v>108525</v>
      </c>
      <c r="H21" s="16"/>
      <c r="I21" s="16"/>
      <c r="J21" s="16"/>
    </row>
    <row r="22" spans="1:10" x14ac:dyDescent="0.25">
      <c r="D22" s="13">
        <f>SUM(D11:D21)</f>
        <v>5206.2499999999991</v>
      </c>
    </row>
    <row r="23" spans="1:10" x14ac:dyDescent="0.25">
      <c r="B23" s="8" t="s">
        <v>35</v>
      </c>
      <c r="D23" s="14"/>
    </row>
    <row r="24" spans="1:10" x14ac:dyDescent="0.25">
      <c r="B24" s="9" t="s">
        <v>5</v>
      </c>
      <c r="C24" s="2" t="s">
        <v>6</v>
      </c>
      <c r="D24" s="14">
        <v>436</v>
      </c>
      <c r="E24" s="5" t="s">
        <v>7</v>
      </c>
    </row>
    <row r="25" spans="1:10" x14ac:dyDescent="0.25">
      <c r="B25" s="9" t="s">
        <v>8</v>
      </c>
      <c r="C25" s="2" t="s">
        <v>152</v>
      </c>
      <c r="D25" s="15">
        <v>84.84</v>
      </c>
      <c r="E25" s="5" t="s">
        <v>7</v>
      </c>
      <c r="F25" s="12"/>
    </row>
    <row r="26" spans="1:10" x14ac:dyDescent="0.25">
      <c r="B26" s="18" t="s">
        <v>18</v>
      </c>
      <c r="C26" s="2" t="s">
        <v>109</v>
      </c>
      <c r="D26" s="15">
        <v>19.68</v>
      </c>
      <c r="E26" s="5">
        <v>202998</v>
      </c>
      <c r="F26" s="12"/>
    </row>
    <row r="27" spans="1:10" x14ac:dyDescent="0.25">
      <c r="B27" s="18" t="s">
        <v>37</v>
      </c>
      <c r="C27" s="2" t="s">
        <v>38</v>
      </c>
      <c r="D27" s="16">
        <v>12</v>
      </c>
      <c r="E27" s="5" t="s">
        <v>7</v>
      </c>
    </row>
    <row r="28" spans="1:10" x14ac:dyDescent="0.25">
      <c r="B28" s="9" t="s">
        <v>162</v>
      </c>
      <c r="C28" s="2" t="s">
        <v>163</v>
      </c>
      <c r="D28" s="16">
        <v>998.11</v>
      </c>
      <c r="E28" s="5">
        <v>108526</v>
      </c>
    </row>
    <row r="29" spans="1:10" x14ac:dyDescent="0.25">
      <c r="B29" s="9" t="s">
        <v>44</v>
      </c>
      <c r="C29" s="2" t="s">
        <v>164</v>
      </c>
      <c r="D29" s="16">
        <v>213.85</v>
      </c>
      <c r="E29" s="5">
        <v>108527</v>
      </c>
    </row>
    <row r="30" spans="1:10" x14ac:dyDescent="0.25">
      <c r="B30" s="9" t="s">
        <v>165</v>
      </c>
      <c r="C30" s="2" t="s">
        <v>166</v>
      </c>
      <c r="D30" s="16">
        <v>50.98</v>
      </c>
      <c r="E30" s="5">
        <v>108528</v>
      </c>
    </row>
    <row r="31" spans="1:10" x14ac:dyDescent="0.25">
      <c r="B31" s="9" t="s">
        <v>48</v>
      </c>
      <c r="C31" s="2" t="s">
        <v>167</v>
      </c>
      <c r="D31" s="15">
        <v>37.369999999999997</v>
      </c>
      <c r="E31" s="5">
        <v>108529</v>
      </c>
      <c r="F31" s="12"/>
    </row>
    <row r="32" spans="1:10" s="20" customFormat="1" x14ac:dyDescent="0.25">
      <c r="A32" s="19"/>
      <c r="C32" s="21"/>
      <c r="D32" s="13">
        <f>SUM(D24:D31)</f>
        <v>1852.83</v>
      </c>
      <c r="E32" s="22" t="s">
        <v>14</v>
      </c>
      <c r="F32" s="19"/>
    </row>
    <row r="33" spans="2:6" x14ac:dyDescent="0.25">
      <c r="B33" s="8" t="s">
        <v>50</v>
      </c>
      <c r="D33" s="14"/>
    </row>
    <row r="34" spans="2:6" x14ac:dyDescent="0.25">
      <c r="B34" s="9" t="s">
        <v>5</v>
      </c>
      <c r="C34" s="2" t="s">
        <v>6</v>
      </c>
      <c r="D34" s="14">
        <v>203</v>
      </c>
      <c r="E34" s="5" t="s">
        <v>7</v>
      </c>
    </row>
    <row r="35" spans="2:6" x14ac:dyDescent="0.25">
      <c r="B35" s="9" t="s">
        <v>51</v>
      </c>
      <c r="C35" s="2" t="s">
        <v>168</v>
      </c>
      <c r="D35" s="11">
        <v>624</v>
      </c>
      <c r="E35" s="5">
        <v>108530</v>
      </c>
    </row>
    <row r="36" spans="2:6" x14ac:dyDescent="0.25">
      <c r="B36" s="9" t="s">
        <v>169</v>
      </c>
      <c r="C36" s="2" t="s">
        <v>170</v>
      </c>
      <c r="D36" s="11">
        <v>75.92</v>
      </c>
      <c r="E36" s="5">
        <v>108527</v>
      </c>
    </row>
    <row r="37" spans="2:6" x14ac:dyDescent="0.25">
      <c r="B37" s="9" t="s">
        <v>48</v>
      </c>
      <c r="C37" s="2" t="s">
        <v>167</v>
      </c>
      <c r="D37" s="11">
        <v>50.98</v>
      </c>
      <c r="E37" s="5">
        <v>108529</v>
      </c>
      <c r="F37" s="12"/>
    </row>
    <row r="38" spans="2:6" x14ac:dyDescent="0.25">
      <c r="B38" s="9" t="s">
        <v>51</v>
      </c>
      <c r="C38" s="2" t="s">
        <v>171</v>
      </c>
      <c r="D38" s="11">
        <v>624</v>
      </c>
      <c r="E38" s="5">
        <v>108543</v>
      </c>
      <c r="F38" s="12"/>
    </row>
    <row r="39" spans="2:6" x14ac:dyDescent="0.25">
      <c r="B39" s="9" t="s">
        <v>55</v>
      </c>
      <c r="C39" s="2" t="s">
        <v>172</v>
      </c>
      <c r="D39" s="11">
        <v>71.41</v>
      </c>
      <c r="E39" s="23" t="s">
        <v>7</v>
      </c>
      <c r="F39" s="12"/>
    </row>
    <row r="40" spans="2:6" x14ac:dyDescent="0.25">
      <c r="B40" s="24"/>
      <c r="C40" s="20"/>
      <c r="D40" s="13">
        <f>SUM(D34:D39)</f>
        <v>1649.3100000000002</v>
      </c>
    </row>
    <row r="41" spans="2:6" x14ac:dyDescent="0.25">
      <c r="B41" s="8" t="s">
        <v>57</v>
      </c>
      <c r="D41" s="25"/>
    </row>
    <row r="42" spans="2:6" ht="11.95" customHeight="1" x14ac:dyDescent="0.25">
      <c r="B42" s="9"/>
      <c r="D42" s="25"/>
    </row>
    <row r="43" spans="2:6" x14ac:dyDescent="0.25">
      <c r="D43" s="13">
        <f>D42</f>
        <v>0</v>
      </c>
    </row>
    <row r="44" spans="2:6" x14ac:dyDescent="0.25">
      <c r="B44" s="8" t="s">
        <v>58</v>
      </c>
      <c r="D44" s="25"/>
    </row>
    <row r="45" spans="2:6" x14ac:dyDescent="0.25">
      <c r="B45" s="9" t="s">
        <v>59</v>
      </c>
      <c r="C45" s="2" t="s">
        <v>60</v>
      </c>
      <c r="D45" s="25">
        <v>30</v>
      </c>
      <c r="E45" s="5">
        <v>108531</v>
      </c>
      <c r="F45" s="12"/>
    </row>
    <row r="46" spans="2:6" x14ac:dyDescent="0.25">
      <c r="B46" s="9" t="s">
        <v>44</v>
      </c>
      <c r="C46" s="2" t="s">
        <v>170</v>
      </c>
      <c r="D46" s="25">
        <v>25.96</v>
      </c>
      <c r="E46" s="5">
        <v>108527</v>
      </c>
      <c r="F46" s="12"/>
    </row>
    <row r="47" spans="2:6" x14ac:dyDescent="0.25">
      <c r="D47" s="13">
        <f>SUM(D45:D46)</f>
        <v>55.96</v>
      </c>
    </row>
    <row r="48" spans="2:6" x14ac:dyDescent="0.25">
      <c r="B48" s="48" t="s">
        <v>63</v>
      </c>
      <c r="C48" s="49"/>
      <c r="D48" s="25"/>
    </row>
    <row r="49" spans="2:6" ht="13.1" customHeight="1" x14ac:dyDescent="0.25">
      <c r="B49" s="9"/>
      <c r="C49" s="9"/>
      <c r="D49" s="25"/>
    </row>
    <row r="50" spans="2:6" x14ac:dyDescent="0.25">
      <c r="D50" s="13">
        <f>SUM(D48:D49)</f>
        <v>0</v>
      </c>
    </row>
    <row r="51" spans="2:6" x14ac:dyDescent="0.25">
      <c r="B51" s="8" t="s">
        <v>64</v>
      </c>
      <c r="D51" s="25"/>
    </row>
    <row r="52" spans="2:6" x14ac:dyDescent="0.25">
      <c r="B52" s="9" t="s">
        <v>59</v>
      </c>
      <c r="C52" s="2" t="s">
        <v>173</v>
      </c>
      <c r="D52" s="25">
        <v>1183.2</v>
      </c>
      <c r="E52" s="5">
        <v>108531</v>
      </c>
      <c r="F52" s="12"/>
    </row>
    <row r="53" spans="2:6" x14ac:dyDescent="0.25">
      <c r="B53" s="9" t="s">
        <v>59</v>
      </c>
      <c r="C53" s="2" t="s">
        <v>174</v>
      </c>
      <c r="D53" s="25">
        <v>610.63</v>
      </c>
      <c r="E53" s="5">
        <v>108531</v>
      </c>
      <c r="F53" s="12"/>
    </row>
    <row r="54" spans="2:6" x14ac:dyDescent="0.25">
      <c r="B54" s="9" t="s">
        <v>44</v>
      </c>
      <c r="C54" s="2" t="s">
        <v>170</v>
      </c>
      <c r="D54" s="25">
        <v>196.23</v>
      </c>
      <c r="E54" s="5">
        <v>108527</v>
      </c>
      <c r="F54" s="12"/>
    </row>
    <row r="55" spans="2:6" x14ac:dyDescent="0.25">
      <c r="D55" s="13">
        <f>SUM(D52:D54)</f>
        <v>1990.06</v>
      </c>
    </row>
    <row r="56" spans="2:6" x14ac:dyDescent="0.25">
      <c r="B56" s="8" t="s">
        <v>66</v>
      </c>
      <c r="D56" s="25"/>
    </row>
    <row r="57" spans="2:6" ht="11.95" customHeight="1" x14ac:dyDescent="0.25">
      <c r="B57" s="9" t="s">
        <v>175</v>
      </c>
      <c r="C57" s="2" t="s">
        <v>176</v>
      </c>
      <c r="D57" s="14">
        <v>1092</v>
      </c>
      <c r="E57" s="5">
        <v>108534</v>
      </c>
      <c r="F57" s="12"/>
    </row>
    <row r="58" spans="2:6" ht="11.95" customHeight="1" x14ac:dyDescent="0.25">
      <c r="B58" s="9" t="s">
        <v>177</v>
      </c>
      <c r="C58" s="2" t="s">
        <v>178</v>
      </c>
      <c r="D58" s="14">
        <v>140.19999999999999</v>
      </c>
      <c r="E58" s="5" t="s">
        <v>32</v>
      </c>
      <c r="F58" s="12"/>
    </row>
    <row r="59" spans="2:6" ht="11.95" customHeight="1" x14ac:dyDescent="0.25">
      <c r="B59" s="9" t="s">
        <v>177</v>
      </c>
      <c r="C59" s="2" t="s">
        <v>178</v>
      </c>
      <c r="D59" s="14">
        <v>107.25</v>
      </c>
      <c r="E59" s="5" t="s">
        <v>32</v>
      </c>
      <c r="F59" s="12"/>
    </row>
    <row r="60" spans="2:6" x14ac:dyDescent="0.25">
      <c r="B60" s="9"/>
      <c r="C60" s="21"/>
      <c r="D60" s="13">
        <f>SUM(D57:D59)</f>
        <v>1339.45</v>
      </c>
    </row>
    <row r="61" spans="2:6" x14ac:dyDescent="0.25">
      <c r="B61" s="8" t="s">
        <v>67</v>
      </c>
      <c r="D61" s="25"/>
    </row>
    <row r="62" spans="2:6" ht="13.55" customHeight="1" x14ac:dyDescent="0.25">
      <c r="B62" s="9" t="s">
        <v>44</v>
      </c>
      <c r="C62" s="2" t="s">
        <v>170</v>
      </c>
      <c r="D62" s="25">
        <v>13.52</v>
      </c>
      <c r="E62" s="5">
        <v>108527</v>
      </c>
    </row>
    <row r="63" spans="2:6" x14ac:dyDescent="0.25">
      <c r="D63" s="13">
        <f>SUM(D62:D62)</f>
        <v>13.52</v>
      </c>
    </row>
    <row r="64" spans="2:6" x14ac:dyDescent="0.25">
      <c r="B64" s="8" t="s">
        <v>70</v>
      </c>
      <c r="C64" s="9"/>
      <c r="D64" s="14"/>
    </row>
    <row r="65" spans="2:10" x14ac:dyDescent="0.25">
      <c r="B65" s="9" t="s">
        <v>5</v>
      </c>
      <c r="C65" s="9" t="s">
        <v>6</v>
      </c>
      <c r="D65" s="14">
        <v>508</v>
      </c>
      <c r="E65" s="5" t="s">
        <v>7</v>
      </c>
    </row>
    <row r="66" spans="2:10" x14ac:dyDescent="0.25">
      <c r="B66" s="9" t="s">
        <v>18</v>
      </c>
      <c r="C66" s="9" t="s">
        <v>97</v>
      </c>
      <c r="D66" s="14">
        <v>9.36</v>
      </c>
      <c r="E66" s="5">
        <v>202998</v>
      </c>
    </row>
    <row r="67" spans="2:10" x14ac:dyDescent="0.25">
      <c r="B67" s="9" t="s">
        <v>8</v>
      </c>
      <c r="C67" s="2" t="s">
        <v>152</v>
      </c>
      <c r="D67" s="11">
        <v>68.2</v>
      </c>
      <c r="E67" s="5" t="s">
        <v>7</v>
      </c>
      <c r="F67" s="12"/>
      <c r="H67" s="26"/>
      <c r="I67" s="26"/>
      <c r="J67" s="26"/>
    </row>
    <row r="68" spans="2:10" x14ac:dyDescent="0.25">
      <c r="B68" s="9" t="s">
        <v>73</v>
      </c>
      <c r="C68" s="2" t="s">
        <v>179</v>
      </c>
      <c r="D68" s="11">
        <v>492</v>
      </c>
      <c r="E68" s="5">
        <v>108530</v>
      </c>
      <c r="F68" s="12"/>
      <c r="H68" s="26"/>
      <c r="I68" s="26"/>
      <c r="J68" s="26"/>
    </row>
    <row r="69" spans="2:10" x14ac:dyDescent="0.25">
      <c r="D69" s="13">
        <f>SUM(D65:D68)</f>
        <v>1077.56</v>
      </c>
    </row>
    <row r="70" spans="2:10" x14ac:dyDescent="0.25">
      <c r="B70" s="8" t="s">
        <v>75</v>
      </c>
      <c r="D70" s="14"/>
    </row>
    <row r="71" spans="2:10" x14ac:dyDescent="0.25">
      <c r="B71" s="9" t="s">
        <v>5</v>
      </c>
      <c r="C71" s="2" t="s">
        <v>6</v>
      </c>
      <c r="D71" s="14">
        <v>426</v>
      </c>
      <c r="E71" s="5" t="s">
        <v>7</v>
      </c>
    </row>
    <row r="72" spans="2:10" x14ac:dyDescent="0.25">
      <c r="B72" s="9" t="s">
        <v>12</v>
      </c>
      <c r="C72" s="2" t="s">
        <v>180</v>
      </c>
      <c r="D72" s="11">
        <v>15.07</v>
      </c>
      <c r="E72" s="5" t="s">
        <v>7</v>
      </c>
      <c r="F72" s="12"/>
    </row>
    <row r="73" spans="2:10" x14ac:dyDescent="0.25">
      <c r="B73" s="9" t="s">
        <v>169</v>
      </c>
      <c r="C73" s="2" t="s">
        <v>181</v>
      </c>
      <c r="D73" s="11">
        <v>32.369999999999997</v>
      </c>
      <c r="E73" s="5">
        <v>108527</v>
      </c>
      <c r="F73" s="12"/>
    </row>
    <row r="74" spans="2:10" x14ac:dyDescent="0.25">
      <c r="B74" s="9" t="s">
        <v>44</v>
      </c>
      <c r="C74" s="2" t="s">
        <v>182</v>
      </c>
      <c r="D74" s="11">
        <v>6.22</v>
      </c>
      <c r="E74" s="5">
        <v>108527</v>
      </c>
      <c r="F74" s="12"/>
    </row>
    <row r="75" spans="2:10" x14ac:dyDescent="0.25">
      <c r="B75" s="9" t="s">
        <v>59</v>
      </c>
      <c r="C75" s="2" t="s">
        <v>183</v>
      </c>
      <c r="D75" s="11">
        <v>420</v>
      </c>
      <c r="E75" s="5">
        <v>108531</v>
      </c>
      <c r="F75" s="12"/>
    </row>
    <row r="76" spans="2:10" x14ac:dyDescent="0.25">
      <c r="B76" s="24"/>
      <c r="C76" s="20"/>
      <c r="D76" s="13">
        <f>SUM(D71:D75)</f>
        <v>899.66000000000008</v>
      </c>
    </row>
    <row r="77" spans="2:10" x14ac:dyDescent="0.25">
      <c r="B77" s="27" t="s">
        <v>78</v>
      </c>
      <c r="C77" s="20"/>
      <c r="D77" s="25"/>
    </row>
    <row r="78" spans="2:10" x14ac:dyDescent="0.25">
      <c r="B78" s="24" t="s">
        <v>79</v>
      </c>
      <c r="C78" s="28" t="s">
        <v>80</v>
      </c>
      <c r="D78" s="25">
        <v>376</v>
      </c>
      <c r="E78" s="5">
        <v>108535</v>
      </c>
    </row>
    <row r="79" spans="2:10" x14ac:dyDescent="0.25">
      <c r="B79" s="24" t="s">
        <v>79</v>
      </c>
      <c r="C79" s="28" t="s">
        <v>184</v>
      </c>
      <c r="D79" s="25">
        <v>816</v>
      </c>
      <c r="E79" s="5">
        <v>108535</v>
      </c>
    </row>
    <row r="80" spans="2:10" x14ac:dyDescent="0.25">
      <c r="B80" s="24" t="s">
        <v>79</v>
      </c>
      <c r="C80" s="28" t="s">
        <v>185</v>
      </c>
      <c r="D80" s="25">
        <v>144</v>
      </c>
      <c r="E80" s="5">
        <v>108535</v>
      </c>
    </row>
    <row r="81" spans="2:6" x14ac:dyDescent="0.25">
      <c r="B81" s="24"/>
      <c r="C81" s="20"/>
      <c r="D81" s="13">
        <f>SUM(D78:D80)</f>
        <v>1336</v>
      </c>
    </row>
    <row r="82" spans="2:6" x14ac:dyDescent="0.25">
      <c r="B82" s="29" t="s">
        <v>82</v>
      </c>
      <c r="C82" s="20"/>
      <c r="D82" s="25"/>
    </row>
    <row r="83" spans="2:6" x14ac:dyDescent="0.25">
      <c r="B83" s="24" t="s">
        <v>186</v>
      </c>
      <c r="C83" s="28" t="s">
        <v>187</v>
      </c>
      <c r="D83" s="25">
        <v>50</v>
      </c>
      <c r="E83" s="5">
        <v>108536</v>
      </c>
    </row>
    <row r="84" spans="2:6" x14ac:dyDescent="0.25">
      <c r="B84" s="24"/>
      <c r="C84" s="20"/>
      <c r="D84" s="13">
        <f>SUM(D83:D83)</f>
        <v>50</v>
      </c>
    </row>
    <row r="85" spans="2:6" x14ac:dyDescent="0.25">
      <c r="B85" s="8" t="s">
        <v>85</v>
      </c>
      <c r="C85" s="21"/>
      <c r="D85" s="14"/>
    </row>
    <row r="86" spans="2:6" x14ac:dyDescent="0.25">
      <c r="B86" s="9" t="s">
        <v>188</v>
      </c>
      <c r="C86" s="20" t="s">
        <v>189</v>
      </c>
      <c r="D86" s="14">
        <v>50</v>
      </c>
      <c r="E86" s="5">
        <v>108537</v>
      </c>
    </row>
    <row r="87" spans="2:6" x14ac:dyDescent="0.25">
      <c r="B87" s="9"/>
      <c r="C87" s="21" t="s">
        <v>190</v>
      </c>
      <c r="D87" s="14"/>
    </row>
    <row r="88" spans="2:6" x14ac:dyDescent="0.25">
      <c r="B88" s="9" t="s">
        <v>188</v>
      </c>
      <c r="C88" s="20" t="s">
        <v>191</v>
      </c>
      <c r="D88" s="14">
        <v>50</v>
      </c>
      <c r="E88" s="5">
        <v>108538</v>
      </c>
    </row>
    <row r="89" spans="2:6" x14ac:dyDescent="0.25">
      <c r="B89" s="9" t="s">
        <v>192</v>
      </c>
      <c r="C89" s="2" t="s">
        <v>193</v>
      </c>
      <c r="D89" s="4">
        <v>5388</v>
      </c>
      <c r="E89" s="5">
        <v>108541</v>
      </c>
    </row>
    <row r="90" spans="2:6" x14ac:dyDescent="0.25">
      <c r="B90" s="9"/>
      <c r="C90" s="2" t="s">
        <v>194</v>
      </c>
    </row>
    <row r="91" spans="2:6" x14ac:dyDescent="0.25">
      <c r="B91" s="8"/>
      <c r="C91" s="2" t="s">
        <v>195</v>
      </c>
    </row>
    <row r="92" spans="2:6" x14ac:dyDescent="0.25">
      <c r="B92" s="9"/>
      <c r="C92" s="21"/>
      <c r="D92" s="13">
        <f t="shared" ref="D92" si="0">SUM(D86:D91)</f>
        <v>5488</v>
      </c>
    </row>
    <row r="93" spans="2:6" ht="13.1" customHeight="1" x14ac:dyDescent="0.25">
      <c r="B93" s="30" t="s">
        <v>86</v>
      </c>
      <c r="C93" s="30"/>
      <c r="D93" s="14"/>
    </row>
    <row r="94" spans="2:6" ht="13.1" customHeight="1" x14ac:dyDescent="0.25">
      <c r="B94" s="9" t="s">
        <v>12</v>
      </c>
      <c r="C94" s="2" t="s">
        <v>196</v>
      </c>
      <c r="D94" s="11">
        <v>15.07</v>
      </c>
      <c r="E94" s="5" t="s">
        <v>7</v>
      </c>
      <c r="F94" s="12"/>
    </row>
    <row r="95" spans="2:6" x14ac:dyDescent="0.25">
      <c r="D95" s="13">
        <f>SUM(D94:D94)</f>
        <v>15.07</v>
      </c>
    </row>
    <row r="96" spans="2:6" x14ac:dyDescent="0.25">
      <c r="D96" s="25"/>
    </row>
    <row r="97" spans="2:5" x14ac:dyDescent="0.25">
      <c r="B97" s="8" t="s">
        <v>88</v>
      </c>
      <c r="D97" s="25"/>
    </row>
    <row r="98" spans="2:5" x14ac:dyDescent="0.25">
      <c r="B98" s="31" t="s">
        <v>89</v>
      </c>
      <c r="C98" s="32" t="s">
        <v>197</v>
      </c>
      <c r="D98" s="33">
        <v>12804.55</v>
      </c>
      <c r="E98" s="34" t="s">
        <v>91</v>
      </c>
    </row>
    <row r="99" spans="2:5" x14ac:dyDescent="0.25">
      <c r="B99" s="31" t="s">
        <v>92</v>
      </c>
      <c r="C99" s="32" t="s">
        <v>198</v>
      </c>
      <c r="D99" s="33">
        <v>2604.81</v>
      </c>
      <c r="E99" s="5">
        <v>108539</v>
      </c>
    </row>
    <row r="100" spans="2:5" x14ac:dyDescent="0.25">
      <c r="B100" s="31" t="s">
        <v>94</v>
      </c>
      <c r="C100" s="32" t="s">
        <v>199</v>
      </c>
      <c r="D100" s="33">
        <v>3858.57</v>
      </c>
      <c r="E100" s="5">
        <v>108540</v>
      </c>
    </row>
    <row r="101" spans="2:5" x14ac:dyDescent="0.25">
      <c r="D101" s="13">
        <f>SUM(D98:D100)</f>
        <v>19267.93</v>
      </c>
    </row>
    <row r="102" spans="2:5" x14ac:dyDescent="0.25">
      <c r="D102" s="25"/>
    </row>
    <row r="103" spans="2:5" x14ac:dyDescent="0.25">
      <c r="C103" s="36" t="s">
        <v>96</v>
      </c>
      <c r="D103" s="13">
        <f>SUM(+D95+D9+D69+D32+D22+D40+D76+D50+D47+D43+D63+D173+D60+D55+D81+D84+D92+D101)</f>
        <v>41002.379999999997</v>
      </c>
    </row>
    <row r="104" spans="2:5" x14ac:dyDescent="0.25">
      <c r="B104" s="9"/>
    </row>
  </sheetData>
  <mergeCells count="2">
    <mergeCell ref="B1:E1"/>
    <mergeCell ref="B48:C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8"/>
  <sheetViews>
    <sheetView workbookViewId="0">
      <selection activeCell="C9" sqref="C9"/>
    </sheetView>
  </sheetViews>
  <sheetFormatPr defaultColWidth="8.8984375" defaultRowHeight="12.7" x14ac:dyDescent="0.25"/>
  <cols>
    <col min="1" max="1" width="3.09765625" style="2" customWidth="1"/>
    <col min="2" max="2" width="27" style="2" customWidth="1"/>
    <col min="3" max="3" width="29.8984375" style="2" customWidth="1"/>
    <col min="4" max="4" width="10.69921875" style="4" customWidth="1"/>
    <col min="5" max="5" width="9.296875" style="4" customWidth="1"/>
    <col min="6" max="6" width="10.69921875" style="4" customWidth="1"/>
    <col min="7" max="7" width="10.296875" style="5" customWidth="1"/>
    <col min="8" max="8" width="8.296875" style="1" customWidth="1"/>
    <col min="9" max="256" width="8.8984375" style="2"/>
    <col min="257" max="257" width="3.296875" style="2" customWidth="1"/>
    <col min="258" max="258" width="27" style="2" customWidth="1"/>
    <col min="259" max="259" width="29.8984375" style="2" customWidth="1"/>
    <col min="260" max="260" width="10.69921875" style="2" customWidth="1"/>
    <col min="261" max="261" width="9.296875" style="2" customWidth="1"/>
    <col min="262" max="262" width="10.69921875" style="2" customWidth="1"/>
    <col min="263" max="263" width="10.296875" style="2" customWidth="1"/>
    <col min="264" max="264" width="8.296875" style="2" customWidth="1"/>
    <col min="265" max="512" width="8.8984375" style="2"/>
    <col min="513" max="513" width="3.296875" style="2" customWidth="1"/>
    <col min="514" max="514" width="27" style="2" customWidth="1"/>
    <col min="515" max="515" width="29.8984375" style="2" customWidth="1"/>
    <col min="516" max="516" width="10.69921875" style="2" customWidth="1"/>
    <col min="517" max="517" width="9.296875" style="2" customWidth="1"/>
    <col min="518" max="518" width="10.69921875" style="2" customWidth="1"/>
    <col min="519" max="519" width="10.296875" style="2" customWidth="1"/>
    <col min="520" max="520" width="8.296875" style="2" customWidth="1"/>
    <col min="521" max="768" width="8.8984375" style="2"/>
    <col min="769" max="769" width="3.296875" style="2" customWidth="1"/>
    <col min="770" max="770" width="27" style="2" customWidth="1"/>
    <col min="771" max="771" width="29.8984375" style="2" customWidth="1"/>
    <col min="772" max="772" width="10.69921875" style="2" customWidth="1"/>
    <col min="773" max="773" width="9.296875" style="2" customWidth="1"/>
    <col min="774" max="774" width="10.69921875" style="2" customWidth="1"/>
    <col min="775" max="775" width="10.296875" style="2" customWidth="1"/>
    <col min="776" max="776" width="8.296875" style="2" customWidth="1"/>
    <col min="777" max="1024" width="8.8984375" style="2"/>
    <col min="1025" max="1025" width="3.296875" style="2" customWidth="1"/>
    <col min="1026" max="1026" width="27" style="2" customWidth="1"/>
    <col min="1027" max="1027" width="29.8984375" style="2" customWidth="1"/>
    <col min="1028" max="1028" width="10.69921875" style="2" customWidth="1"/>
    <col min="1029" max="1029" width="9.296875" style="2" customWidth="1"/>
    <col min="1030" max="1030" width="10.69921875" style="2" customWidth="1"/>
    <col min="1031" max="1031" width="10.296875" style="2" customWidth="1"/>
    <col min="1032" max="1032" width="8.296875" style="2" customWidth="1"/>
    <col min="1033" max="1280" width="8.8984375" style="2"/>
    <col min="1281" max="1281" width="3.296875" style="2" customWidth="1"/>
    <col min="1282" max="1282" width="27" style="2" customWidth="1"/>
    <col min="1283" max="1283" width="29.8984375" style="2" customWidth="1"/>
    <col min="1284" max="1284" width="10.69921875" style="2" customWidth="1"/>
    <col min="1285" max="1285" width="9.296875" style="2" customWidth="1"/>
    <col min="1286" max="1286" width="10.69921875" style="2" customWidth="1"/>
    <col min="1287" max="1287" width="10.296875" style="2" customWidth="1"/>
    <col min="1288" max="1288" width="8.296875" style="2" customWidth="1"/>
    <col min="1289" max="1536" width="8.8984375" style="2"/>
    <col min="1537" max="1537" width="3.296875" style="2" customWidth="1"/>
    <col min="1538" max="1538" width="27" style="2" customWidth="1"/>
    <col min="1539" max="1539" width="29.8984375" style="2" customWidth="1"/>
    <col min="1540" max="1540" width="10.69921875" style="2" customWidth="1"/>
    <col min="1541" max="1541" width="9.296875" style="2" customWidth="1"/>
    <col min="1542" max="1542" width="10.69921875" style="2" customWidth="1"/>
    <col min="1543" max="1543" width="10.296875" style="2" customWidth="1"/>
    <col min="1544" max="1544" width="8.296875" style="2" customWidth="1"/>
    <col min="1545" max="1792" width="8.8984375" style="2"/>
    <col min="1793" max="1793" width="3.296875" style="2" customWidth="1"/>
    <col min="1794" max="1794" width="27" style="2" customWidth="1"/>
    <col min="1795" max="1795" width="29.8984375" style="2" customWidth="1"/>
    <col min="1796" max="1796" width="10.69921875" style="2" customWidth="1"/>
    <col min="1797" max="1797" width="9.296875" style="2" customWidth="1"/>
    <col min="1798" max="1798" width="10.69921875" style="2" customWidth="1"/>
    <col min="1799" max="1799" width="10.296875" style="2" customWidth="1"/>
    <col min="1800" max="1800" width="8.296875" style="2" customWidth="1"/>
    <col min="1801" max="2048" width="8.8984375" style="2"/>
    <col min="2049" max="2049" width="3.296875" style="2" customWidth="1"/>
    <col min="2050" max="2050" width="27" style="2" customWidth="1"/>
    <col min="2051" max="2051" width="29.8984375" style="2" customWidth="1"/>
    <col min="2052" max="2052" width="10.69921875" style="2" customWidth="1"/>
    <col min="2053" max="2053" width="9.296875" style="2" customWidth="1"/>
    <col min="2054" max="2054" width="10.69921875" style="2" customWidth="1"/>
    <col min="2055" max="2055" width="10.296875" style="2" customWidth="1"/>
    <col min="2056" max="2056" width="8.296875" style="2" customWidth="1"/>
    <col min="2057" max="2304" width="8.8984375" style="2"/>
    <col min="2305" max="2305" width="3.296875" style="2" customWidth="1"/>
    <col min="2306" max="2306" width="27" style="2" customWidth="1"/>
    <col min="2307" max="2307" width="29.8984375" style="2" customWidth="1"/>
    <col min="2308" max="2308" width="10.69921875" style="2" customWidth="1"/>
    <col min="2309" max="2309" width="9.296875" style="2" customWidth="1"/>
    <col min="2310" max="2310" width="10.69921875" style="2" customWidth="1"/>
    <col min="2311" max="2311" width="10.296875" style="2" customWidth="1"/>
    <col min="2312" max="2312" width="8.296875" style="2" customWidth="1"/>
    <col min="2313" max="2560" width="8.8984375" style="2"/>
    <col min="2561" max="2561" width="3.296875" style="2" customWidth="1"/>
    <col min="2562" max="2562" width="27" style="2" customWidth="1"/>
    <col min="2563" max="2563" width="29.8984375" style="2" customWidth="1"/>
    <col min="2564" max="2564" width="10.69921875" style="2" customWidth="1"/>
    <col min="2565" max="2565" width="9.296875" style="2" customWidth="1"/>
    <col min="2566" max="2566" width="10.69921875" style="2" customWidth="1"/>
    <col min="2567" max="2567" width="10.296875" style="2" customWidth="1"/>
    <col min="2568" max="2568" width="8.296875" style="2" customWidth="1"/>
    <col min="2569" max="2816" width="8.8984375" style="2"/>
    <col min="2817" max="2817" width="3.296875" style="2" customWidth="1"/>
    <col min="2818" max="2818" width="27" style="2" customWidth="1"/>
    <col min="2819" max="2819" width="29.8984375" style="2" customWidth="1"/>
    <col min="2820" max="2820" width="10.69921875" style="2" customWidth="1"/>
    <col min="2821" max="2821" width="9.296875" style="2" customWidth="1"/>
    <col min="2822" max="2822" width="10.69921875" style="2" customWidth="1"/>
    <col min="2823" max="2823" width="10.296875" style="2" customWidth="1"/>
    <col min="2824" max="2824" width="8.296875" style="2" customWidth="1"/>
    <col min="2825" max="3072" width="8.8984375" style="2"/>
    <col min="3073" max="3073" width="3.296875" style="2" customWidth="1"/>
    <col min="3074" max="3074" width="27" style="2" customWidth="1"/>
    <col min="3075" max="3075" width="29.8984375" style="2" customWidth="1"/>
    <col min="3076" max="3076" width="10.69921875" style="2" customWidth="1"/>
    <col min="3077" max="3077" width="9.296875" style="2" customWidth="1"/>
    <col min="3078" max="3078" width="10.69921875" style="2" customWidth="1"/>
    <col min="3079" max="3079" width="10.296875" style="2" customWidth="1"/>
    <col min="3080" max="3080" width="8.296875" style="2" customWidth="1"/>
    <col min="3081" max="3328" width="8.8984375" style="2"/>
    <col min="3329" max="3329" width="3.296875" style="2" customWidth="1"/>
    <col min="3330" max="3330" width="27" style="2" customWidth="1"/>
    <col min="3331" max="3331" width="29.8984375" style="2" customWidth="1"/>
    <col min="3332" max="3332" width="10.69921875" style="2" customWidth="1"/>
    <col min="3333" max="3333" width="9.296875" style="2" customWidth="1"/>
    <col min="3334" max="3334" width="10.69921875" style="2" customWidth="1"/>
    <col min="3335" max="3335" width="10.296875" style="2" customWidth="1"/>
    <col min="3336" max="3336" width="8.296875" style="2" customWidth="1"/>
    <col min="3337" max="3584" width="8.8984375" style="2"/>
    <col min="3585" max="3585" width="3.296875" style="2" customWidth="1"/>
    <col min="3586" max="3586" width="27" style="2" customWidth="1"/>
    <col min="3587" max="3587" width="29.8984375" style="2" customWidth="1"/>
    <col min="3588" max="3588" width="10.69921875" style="2" customWidth="1"/>
    <col min="3589" max="3589" width="9.296875" style="2" customWidth="1"/>
    <col min="3590" max="3590" width="10.69921875" style="2" customWidth="1"/>
    <col min="3591" max="3591" width="10.296875" style="2" customWidth="1"/>
    <col min="3592" max="3592" width="8.296875" style="2" customWidth="1"/>
    <col min="3593" max="3840" width="8.8984375" style="2"/>
    <col min="3841" max="3841" width="3.296875" style="2" customWidth="1"/>
    <col min="3842" max="3842" width="27" style="2" customWidth="1"/>
    <col min="3843" max="3843" width="29.8984375" style="2" customWidth="1"/>
    <col min="3844" max="3844" width="10.69921875" style="2" customWidth="1"/>
    <col min="3845" max="3845" width="9.296875" style="2" customWidth="1"/>
    <col min="3846" max="3846" width="10.69921875" style="2" customWidth="1"/>
    <col min="3847" max="3847" width="10.296875" style="2" customWidth="1"/>
    <col min="3848" max="3848" width="8.296875" style="2" customWidth="1"/>
    <col min="3849" max="4096" width="8.8984375" style="2"/>
    <col min="4097" max="4097" width="3.296875" style="2" customWidth="1"/>
    <col min="4098" max="4098" width="27" style="2" customWidth="1"/>
    <col min="4099" max="4099" width="29.8984375" style="2" customWidth="1"/>
    <col min="4100" max="4100" width="10.69921875" style="2" customWidth="1"/>
    <col min="4101" max="4101" width="9.296875" style="2" customWidth="1"/>
    <col min="4102" max="4102" width="10.69921875" style="2" customWidth="1"/>
    <col min="4103" max="4103" width="10.296875" style="2" customWidth="1"/>
    <col min="4104" max="4104" width="8.296875" style="2" customWidth="1"/>
    <col min="4105" max="4352" width="8.8984375" style="2"/>
    <col min="4353" max="4353" width="3.296875" style="2" customWidth="1"/>
    <col min="4354" max="4354" width="27" style="2" customWidth="1"/>
    <col min="4355" max="4355" width="29.8984375" style="2" customWidth="1"/>
    <col min="4356" max="4356" width="10.69921875" style="2" customWidth="1"/>
    <col min="4357" max="4357" width="9.296875" style="2" customWidth="1"/>
    <col min="4358" max="4358" width="10.69921875" style="2" customWidth="1"/>
    <col min="4359" max="4359" width="10.296875" style="2" customWidth="1"/>
    <col min="4360" max="4360" width="8.296875" style="2" customWidth="1"/>
    <col min="4361" max="4608" width="8.8984375" style="2"/>
    <col min="4609" max="4609" width="3.296875" style="2" customWidth="1"/>
    <col min="4610" max="4610" width="27" style="2" customWidth="1"/>
    <col min="4611" max="4611" width="29.8984375" style="2" customWidth="1"/>
    <col min="4612" max="4612" width="10.69921875" style="2" customWidth="1"/>
    <col min="4613" max="4613" width="9.296875" style="2" customWidth="1"/>
    <col min="4614" max="4614" width="10.69921875" style="2" customWidth="1"/>
    <col min="4615" max="4615" width="10.296875" style="2" customWidth="1"/>
    <col min="4616" max="4616" width="8.296875" style="2" customWidth="1"/>
    <col min="4617" max="4864" width="8.8984375" style="2"/>
    <col min="4865" max="4865" width="3.296875" style="2" customWidth="1"/>
    <col min="4866" max="4866" width="27" style="2" customWidth="1"/>
    <col min="4867" max="4867" width="29.8984375" style="2" customWidth="1"/>
    <col min="4868" max="4868" width="10.69921875" style="2" customWidth="1"/>
    <col min="4869" max="4869" width="9.296875" style="2" customWidth="1"/>
    <col min="4870" max="4870" width="10.69921875" style="2" customWidth="1"/>
    <col min="4871" max="4871" width="10.296875" style="2" customWidth="1"/>
    <col min="4872" max="4872" width="8.296875" style="2" customWidth="1"/>
    <col min="4873" max="5120" width="8.8984375" style="2"/>
    <col min="5121" max="5121" width="3.296875" style="2" customWidth="1"/>
    <col min="5122" max="5122" width="27" style="2" customWidth="1"/>
    <col min="5123" max="5123" width="29.8984375" style="2" customWidth="1"/>
    <col min="5124" max="5124" width="10.69921875" style="2" customWidth="1"/>
    <col min="5125" max="5125" width="9.296875" style="2" customWidth="1"/>
    <col min="5126" max="5126" width="10.69921875" style="2" customWidth="1"/>
    <col min="5127" max="5127" width="10.296875" style="2" customWidth="1"/>
    <col min="5128" max="5128" width="8.296875" style="2" customWidth="1"/>
    <col min="5129" max="5376" width="8.8984375" style="2"/>
    <col min="5377" max="5377" width="3.296875" style="2" customWidth="1"/>
    <col min="5378" max="5378" width="27" style="2" customWidth="1"/>
    <col min="5379" max="5379" width="29.8984375" style="2" customWidth="1"/>
    <col min="5380" max="5380" width="10.69921875" style="2" customWidth="1"/>
    <col min="5381" max="5381" width="9.296875" style="2" customWidth="1"/>
    <col min="5382" max="5382" width="10.69921875" style="2" customWidth="1"/>
    <col min="5383" max="5383" width="10.296875" style="2" customWidth="1"/>
    <col min="5384" max="5384" width="8.296875" style="2" customWidth="1"/>
    <col min="5385" max="5632" width="8.8984375" style="2"/>
    <col min="5633" max="5633" width="3.296875" style="2" customWidth="1"/>
    <col min="5634" max="5634" width="27" style="2" customWidth="1"/>
    <col min="5635" max="5635" width="29.8984375" style="2" customWidth="1"/>
    <col min="5636" max="5636" width="10.69921875" style="2" customWidth="1"/>
    <col min="5637" max="5637" width="9.296875" style="2" customWidth="1"/>
    <col min="5638" max="5638" width="10.69921875" style="2" customWidth="1"/>
    <col min="5639" max="5639" width="10.296875" style="2" customWidth="1"/>
    <col min="5640" max="5640" width="8.296875" style="2" customWidth="1"/>
    <col min="5641" max="5888" width="8.8984375" style="2"/>
    <col min="5889" max="5889" width="3.296875" style="2" customWidth="1"/>
    <col min="5890" max="5890" width="27" style="2" customWidth="1"/>
    <col min="5891" max="5891" width="29.8984375" style="2" customWidth="1"/>
    <col min="5892" max="5892" width="10.69921875" style="2" customWidth="1"/>
    <col min="5893" max="5893" width="9.296875" style="2" customWidth="1"/>
    <col min="5894" max="5894" width="10.69921875" style="2" customWidth="1"/>
    <col min="5895" max="5895" width="10.296875" style="2" customWidth="1"/>
    <col min="5896" max="5896" width="8.296875" style="2" customWidth="1"/>
    <col min="5897" max="6144" width="8.8984375" style="2"/>
    <col min="6145" max="6145" width="3.296875" style="2" customWidth="1"/>
    <col min="6146" max="6146" width="27" style="2" customWidth="1"/>
    <col min="6147" max="6147" width="29.8984375" style="2" customWidth="1"/>
    <col min="6148" max="6148" width="10.69921875" style="2" customWidth="1"/>
    <col min="6149" max="6149" width="9.296875" style="2" customWidth="1"/>
    <col min="6150" max="6150" width="10.69921875" style="2" customWidth="1"/>
    <col min="6151" max="6151" width="10.296875" style="2" customWidth="1"/>
    <col min="6152" max="6152" width="8.296875" style="2" customWidth="1"/>
    <col min="6153" max="6400" width="8.8984375" style="2"/>
    <col min="6401" max="6401" width="3.296875" style="2" customWidth="1"/>
    <col min="6402" max="6402" width="27" style="2" customWidth="1"/>
    <col min="6403" max="6403" width="29.8984375" style="2" customWidth="1"/>
    <col min="6404" max="6404" width="10.69921875" style="2" customWidth="1"/>
    <col min="6405" max="6405" width="9.296875" style="2" customWidth="1"/>
    <col min="6406" max="6406" width="10.69921875" style="2" customWidth="1"/>
    <col min="6407" max="6407" width="10.296875" style="2" customWidth="1"/>
    <col min="6408" max="6408" width="8.296875" style="2" customWidth="1"/>
    <col min="6409" max="6656" width="8.8984375" style="2"/>
    <col min="6657" max="6657" width="3.296875" style="2" customWidth="1"/>
    <col min="6658" max="6658" width="27" style="2" customWidth="1"/>
    <col min="6659" max="6659" width="29.8984375" style="2" customWidth="1"/>
    <col min="6660" max="6660" width="10.69921875" style="2" customWidth="1"/>
    <col min="6661" max="6661" width="9.296875" style="2" customWidth="1"/>
    <col min="6662" max="6662" width="10.69921875" style="2" customWidth="1"/>
    <col min="6663" max="6663" width="10.296875" style="2" customWidth="1"/>
    <col min="6664" max="6664" width="8.296875" style="2" customWidth="1"/>
    <col min="6665" max="6912" width="8.8984375" style="2"/>
    <col min="6913" max="6913" width="3.296875" style="2" customWidth="1"/>
    <col min="6914" max="6914" width="27" style="2" customWidth="1"/>
    <col min="6915" max="6915" width="29.8984375" style="2" customWidth="1"/>
    <col min="6916" max="6916" width="10.69921875" style="2" customWidth="1"/>
    <col min="6917" max="6917" width="9.296875" style="2" customWidth="1"/>
    <col min="6918" max="6918" width="10.69921875" style="2" customWidth="1"/>
    <col min="6919" max="6919" width="10.296875" style="2" customWidth="1"/>
    <col min="6920" max="6920" width="8.296875" style="2" customWidth="1"/>
    <col min="6921" max="7168" width="8.8984375" style="2"/>
    <col min="7169" max="7169" width="3.296875" style="2" customWidth="1"/>
    <col min="7170" max="7170" width="27" style="2" customWidth="1"/>
    <col min="7171" max="7171" width="29.8984375" style="2" customWidth="1"/>
    <col min="7172" max="7172" width="10.69921875" style="2" customWidth="1"/>
    <col min="7173" max="7173" width="9.296875" style="2" customWidth="1"/>
    <col min="7174" max="7174" width="10.69921875" style="2" customWidth="1"/>
    <col min="7175" max="7175" width="10.296875" style="2" customWidth="1"/>
    <col min="7176" max="7176" width="8.296875" style="2" customWidth="1"/>
    <col min="7177" max="7424" width="8.8984375" style="2"/>
    <col min="7425" max="7425" width="3.296875" style="2" customWidth="1"/>
    <col min="7426" max="7426" width="27" style="2" customWidth="1"/>
    <col min="7427" max="7427" width="29.8984375" style="2" customWidth="1"/>
    <col min="7428" max="7428" width="10.69921875" style="2" customWidth="1"/>
    <col min="7429" max="7429" width="9.296875" style="2" customWidth="1"/>
    <col min="7430" max="7430" width="10.69921875" style="2" customWidth="1"/>
    <col min="7431" max="7431" width="10.296875" style="2" customWidth="1"/>
    <col min="7432" max="7432" width="8.296875" style="2" customWidth="1"/>
    <col min="7433" max="7680" width="8.8984375" style="2"/>
    <col min="7681" max="7681" width="3.296875" style="2" customWidth="1"/>
    <col min="7682" max="7682" width="27" style="2" customWidth="1"/>
    <col min="7683" max="7683" width="29.8984375" style="2" customWidth="1"/>
    <col min="7684" max="7684" width="10.69921875" style="2" customWidth="1"/>
    <col min="7685" max="7685" width="9.296875" style="2" customWidth="1"/>
    <col min="7686" max="7686" width="10.69921875" style="2" customWidth="1"/>
    <col min="7687" max="7687" width="10.296875" style="2" customWidth="1"/>
    <col min="7688" max="7688" width="8.296875" style="2" customWidth="1"/>
    <col min="7689" max="7936" width="8.8984375" style="2"/>
    <col min="7937" max="7937" width="3.296875" style="2" customWidth="1"/>
    <col min="7938" max="7938" width="27" style="2" customWidth="1"/>
    <col min="7939" max="7939" width="29.8984375" style="2" customWidth="1"/>
    <col min="7940" max="7940" width="10.69921875" style="2" customWidth="1"/>
    <col min="7941" max="7941" width="9.296875" style="2" customWidth="1"/>
    <col min="7942" max="7942" width="10.69921875" style="2" customWidth="1"/>
    <col min="7943" max="7943" width="10.296875" style="2" customWidth="1"/>
    <col min="7944" max="7944" width="8.296875" style="2" customWidth="1"/>
    <col min="7945" max="8192" width="8.8984375" style="2"/>
    <col min="8193" max="8193" width="3.296875" style="2" customWidth="1"/>
    <col min="8194" max="8194" width="27" style="2" customWidth="1"/>
    <col min="8195" max="8195" width="29.8984375" style="2" customWidth="1"/>
    <col min="8196" max="8196" width="10.69921875" style="2" customWidth="1"/>
    <col min="8197" max="8197" width="9.296875" style="2" customWidth="1"/>
    <col min="8198" max="8198" width="10.69921875" style="2" customWidth="1"/>
    <col min="8199" max="8199" width="10.296875" style="2" customWidth="1"/>
    <col min="8200" max="8200" width="8.296875" style="2" customWidth="1"/>
    <col min="8201" max="8448" width="8.8984375" style="2"/>
    <col min="8449" max="8449" width="3.296875" style="2" customWidth="1"/>
    <col min="8450" max="8450" width="27" style="2" customWidth="1"/>
    <col min="8451" max="8451" width="29.8984375" style="2" customWidth="1"/>
    <col min="8452" max="8452" width="10.69921875" style="2" customWidth="1"/>
    <col min="8453" max="8453" width="9.296875" style="2" customWidth="1"/>
    <col min="8454" max="8454" width="10.69921875" style="2" customWidth="1"/>
    <col min="8455" max="8455" width="10.296875" style="2" customWidth="1"/>
    <col min="8456" max="8456" width="8.296875" style="2" customWidth="1"/>
    <col min="8457" max="8704" width="8.8984375" style="2"/>
    <col min="8705" max="8705" width="3.296875" style="2" customWidth="1"/>
    <col min="8706" max="8706" width="27" style="2" customWidth="1"/>
    <col min="8707" max="8707" width="29.8984375" style="2" customWidth="1"/>
    <col min="8708" max="8708" width="10.69921875" style="2" customWidth="1"/>
    <col min="8709" max="8709" width="9.296875" style="2" customWidth="1"/>
    <col min="8710" max="8710" width="10.69921875" style="2" customWidth="1"/>
    <col min="8711" max="8711" width="10.296875" style="2" customWidth="1"/>
    <col min="8712" max="8712" width="8.296875" style="2" customWidth="1"/>
    <col min="8713" max="8960" width="8.8984375" style="2"/>
    <col min="8961" max="8961" width="3.296875" style="2" customWidth="1"/>
    <col min="8962" max="8962" width="27" style="2" customWidth="1"/>
    <col min="8963" max="8963" width="29.8984375" style="2" customWidth="1"/>
    <col min="8964" max="8964" width="10.69921875" style="2" customWidth="1"/>
    <col min="8965" max="8965" width="9.296875" style="2" customWidth="1"/>
    <col min="8966" max="8966" width="10.69921875" style="2" customWidth="1"/>
    <col min="8967" max="8967" width="10.296875" style="2" customWidth="1"/>
    <col min="8968" max="8968" width="8.296875" style="2" customWidth="1"/>
    <col min="8969" max="9216" width="8.8984375" style="2"/>
    <col min="9217" max="9217" width="3.296875" style="2" customWidth="1"/>
    <col min="9218" max="9218" width="27" style="2" customWidth="1"/>
    <col min="9219" max="9219" width="29.8984375" style="2" customWidth="1"/>
    <col min="9220" max="9220" width="10.69921875" style="2" customWidth="1"/>
    <col min="9221" max="9221" width="9.296875" style="2" customWidth="1"/>
    <col min="9222" max="9222" width="10.69921875" style="2" customWidth="1"/>
    <col min="9223" max="9223" width="10.296875" style="2" customWidth="1"/>
    <col min="9224" max="9224" width="8.296875" style="2" customWidth="1"/>
    <col min="9225" max="9472" width="8.8984375" style="2"/>
    <col min="9473" max="9473" width="3.296875" style="2" customWidth="1"/>
    <col min="9474" max="9474" width="27" style="2" customWidth="1"/>
    <col min="9475" max="9475" width="29.8984375" style="2" customWidth="1"/>
    <col min="9476" max="9476" width="10.69921875" style="2" customWidth="1"/>
    <col min="9477" max="9477" width="9.296875" style="2" customWidth="1"/>
    <col min="9478" max="9478" width="10.69921875" style="2" customWidth="1"/>
    <col min="9479" max="9479" width="10.296875" style="2" customWidth="1"/>
    <col min="9480" max="9480" width="8.296875" style="2" customWidth="1"/>
    <col min="9481" max="9728" width="8.8984375" style="2"/>
    <col min="9729" max="9729" width="3.296875" style="2" customWidth="1"/>
    <col min="9730" max="9730" width="27" style="2" customWidth="1"/>
    <col min="9731" max="9731" width="29.8984375" style="2" customWidth="1"/>
    <col min="9732" max="9732" width="10.69921875" style="2" customWidth="1"/>
    <col min="9733" max="9733" width="9.296875" style="2" customWidth="1"/>
    <col min="9734" max="9734" width="10.69921875" style="2" customWidth="1"/>
    <col min="9735" max="9735" width="10.296875" style="2" customWidth="1"/>
    <col min="9736" max="9736" width="8.296875" style="2" customWidth="1"/>
    <col min="9737" max="9984" width="8.8984375" style="2"/>
    <col min="9985" max="9985" width="3.296875" style="2" customWidth="1"/>
    <col min="9986" max="9986" width="27" style="2" customWidth="1"/>
    <col min="9987" max="9987" width="29.8984375" style="2" customWidth="1"/>
    <col min="9988" max="9988" width="10.69921875" style="2" customWidth="1"/>
    <col min="9989" max="9989" width="9.296875" style="2" customWidth="1"/>
    <col min="9990" max="9990" width="10.69921875" style="2" customWidth="1"/>
    <col min="9991" max="9991" width="10.296875" style="2" customWidth="1"/>
    <col min="9992" max="9992" width="8.296875" style="2" customWidth="1"/>
    <col min="9993" max="10240" width="8.8984375" style="2"/>
    <col min="10241" max="10241" width="3.296875" style="2" customWidth="1"/>
    <col min="10242" max="10242" width="27" style="2" customWidth="1"/>
    <col min="10243" max="10243" width="29.8984375" style="2" customWidth="1"/>
    <col min="10244" max="10244" width="10.69921875" style="2" customWidth="1"/>
    <col min="10245" max="10245" width="9.296875" style="2" customWidth="1"/>
    <col min="10246" max="10246" width="10.69921875" style="2" customWidth="1"/>
    <col min="10247" max="10247" width="10.296875" style="2" customWidth="1"/>
    <col min="10248" max="10248" width="8.296875" style="2" customWidth="1"/>
    <col min="10249" max="10496" width="8.8984375" style="2"/>
    <col min="10497" max="10497" width="3.296875" style="2" customWidth="1"/>
    <col min="10498" max="10498" width="27" style="2" customWidth="1"/>
    <col min="10499" max="10499" width="29.8984375" style="2" customWidth="1"/>
    <col min="10500" max="10500" width="10.69921875" style="2" customWidth="1"/>
    <col min="10501" max="10501" width="9.296875" style="2" customWidth="1"/>
    <col min="10502" max="10502" width="10.69921875" style="2" customWidth="1"/>
    <col min="10503" max="10503" width="10.296875" style="2" customWidth="1"/>
    <col min="10504" max="10504" width="8.296875" style="2" customWidth="1"/>
    <col min="10505" max="10752" width="8.8984375" style="2"/>
    <col min="10753" max="10753" width="3.296875" style="2" customWidth="1"/>
    <col min="10754" max="10754" width="27" style="2" customWidth="1"/>
    <col min="10755" max="10755" width="29.8984375" style="2" customWidth="1"/>
    <col min="10756" max="10756" width="10.69921875" style="2" customWidth="1"/>
    <col min="10757" max="10757" width="9.296875" style="2" customWidth="1"/>
    <col min="10758" max="10758" width="10.69921875" style="2" customWidth="1"/>
    <col min="10759" max="10759" width="10.296875" style="2" customWidth="1"/>
    <col min="10760" max="10760" width="8.296875" style="2" customWidth="1"/>
    <col min="10761" max="11008" width="8.8984375" style="2"/>
    <col min="11009" max="11009" width="3.296875" style="2" customWidth="1"/>
    <col min="11010" max="11010" width="27" style="2" customWidth="1"/>
    <col min="11011" max="11011" width="29.8984375" style="2" customWidth="1"/>
    <col min="11012" max="11012" width="10.69921875" style="2" customWidth="1"/>
    <col min="11013" max="11013" width="9.296875" style="2" customWidth="1"/>
    <col min="11014" max="11014" width="10.69921875" style="2" customWidth="1"/>
    <col min="11015" max="11015" width="10.296875" style="2" customWidth="1"/>
    <col min="11016" max="11016" width="8.296875" style="2" customWidth="1"/>
    <col min="11017" max="11264" width="8.8984375" style="2"/>
    <col min="11265" max="11265" width="3.296875" style="2" customWidth="1"/>
    <col min="11266" max="11266" width="27" style="2" customWidth="1"/>
    <col min="11267" max="11267" width="29.8984375" style="2" customWidth="1"/>
    <col min="11268" max="11268" width="10.69921875" style="2" customWidth="1"/>
    <col min="11269" max="11269" width="9.296875" style="2" customWidth="1"/>
    <col min="11270" max="11270" width="10.69921875" style="2" customWidth="1"/>
    <col min="11271" max="11271" width="10.296875" style="2" customWidth="1"/>
    <col min="11272" max="11272" width="8.296875" style="2" customWidth="1"/>
    <col min="11273" max="11520" width="8.8984375" style="2"/>
    <col min="11521" max="11521" width="3.296875" style="2" customWidth="1"/>
    <col min="11522" max="11522" width="27" style="2" customWidth="1"/>
    <col min="11523" max="11523" width="29.8984375" style="2" customWidth="1"/>
    <col min="11524" max="11524" width="10.69921875" style="2" customWidth="1"/>
    <col min="11525" max="11525" width="9.296875" style="2" customWidth="1"/>
    <col min="11526" max="11526" width="10.69921875" style="2" customWidth="1"/>
    <col min="11527" max="11527" width="10.296875" style="2" customWidth="1"/>
    <col min="11528" max="11528" width="8.296875" style="2" customWidth="1"/>
    <col min="11529" max="11776" width="8.8984375" style="2"/>
    <col min="11777" max="11777" width="3.296875" style="2" customWidth="1"/>
    <col min="11778" max="11778" width="27" style="2" customWidth="1"/>
    <col min="11779" max="11779" width="29.8984375" style="2" customWidth="1"/>
    <col min="11780" max="11780" width="10.69921875" style="2" customWidth="1"/>
    <col min="11781" max="11781" width="9.296875" style="2" customWidth="1"/>
    <col min="11782" max="11782" width="10.69921875" style="2" customWidth="1"/>
    <col min="11783" max="11783" width="10.296875" style="2" customWidth="1"/>
    <col min="11784" max="11784" width="8.296875" style="2" customWidth="1"/>
    <col min="11785" max="12032" width="8.8984375" style="2"/>
    <col min="12033" max="12033" width="3.296875" style="2" customWidth="1"/>
    <col min="12034" max="12034" width="27" style="2" customWidth="1"/>
    <col min="12035" max="12035" width="29.8984375" style="2" customWidth="1"/>
    <col min="12036" max="12036" width="10.69921875" style="2" customWidth="1"/>
    <col min="12037" max="12037" width="9.296875" style="2" customWidth="1"/>
    <col min="12038" max="12038" width="10.69921875" style="2" customWidth="1"/>
    <col min="12039" max="12039" width="10.296875" style="2" customWidth="1"/>
    <col min="12040" max="12040" width="8.296875" style="2" customWidth="1"/>
    <col min="12041" max="12288" width="8.8984375" style="2"/>
    <col min="12289" max="12289" width="3.296875" style="2" customWidth="1"/>
    <col min="12290" max="12290" width="27" style="2" customWidth="1"/>
    <col min="12291" max="12291" width="29.8984375" style="2" customWidth="1"/>
    <col min="12292" max="12292" width="10.69921875" style="2" customWidth="1"/>
    <col min="12293" max="12293" width="9.296875" style="2" customWidth="1"/>
    <col min="12294" max="12294" width="10.69921875" style="2" customWidth="1"/>
    <col min="12295" max="12295" width="10.296875" style="2" customWidth="1"/>
    <col min="12296" max="12296" width="8.296875" style="2" customWidth="1"/>
    <col min="12297" max="12544" width="8.8984375" style="2"/>
    <col min="12545" max="12545" width="3.296875" style="2" customWidth="1"/>
    <col min="12546" max="12546" width="27" style="2" customWidth="1"/>
    <col min="12547" max="12547" width="29.8984375" style="2" customWidth="1"/>
    <col min="12548" max="12548" width="10.69921875" style="2" customWidth="1"/>
    <col min="12549" max="12549" width="9.296875" style="2" customWidth="1"/>
    <col min="12550" max="12550" width="10.69921875" style="2" customWidth="1"/>
    <col min="12551" max="12551" width="10.296875" style="2" customWidth="1"/>
    <col min="12552" max="12552" width="8.296875" style="2" customWidth="1"/>
    <col min="12553" max="12800" width="8.8984375" style="2"/>
    <col min="12801" max="12801" width="3.296875" style="2" customWidth="1"/>
    <col min="12802" max="12802" width="27" style="2" customWidth="1"/>
    <col min="12803" max="12803" width="29.8984375" style="2" customWidth="1"/>
    <col min="12804" max="12804" width="10.69921875" style="2" customWidth="1"/>
    <col min="12805" max="12805" width="9.296875" style="2" customWidth="1"/>
    <col min="12806" max="12806" width="10.69921875" style="2" customWidth="1"/>
    <col min="12807" max="12807" width="10.296875" style="2" customWidth="1"/>
    <col min="12808" max="12808" width="8.296875" style="2" customWidth="1"/>
    <col min="12809" max="13056" width="8.8984375" style="2"/>
    <col min="13057" max="13057" width="3.296875" style="2" customWidth="1"/>
    <col min="13058" max="13058" width="27" style="2" customWidth="1"/>
    <col min="13059" max="13059" width="29.8984375" style="2" customWidth="1"/>
    <col min="13060" max="13060" width="10.69921875" style="2" customWidth="1"/>
    <col min="13061" max="13061" width="9.296875" style="2" customWidth="1"/>
    <col min="13062" max="13062" width="10.69921875" style="2" customWidth="1"/>
    <col min="13063" max="13063" width="10.296875" style="2" customWidth="1"/>
    <col min="13064" max="13064" width="8.296875" style="2" customWidth="1"/>
    <col min="13065" max="13312" width="8.8984375" style="2"/>
    <col min="13313" max="13313" width="3.296875" style="2" customWidth="1"/>
    <col min="13314" max="13314" width="27" style="2" customWidth="1"/>
    <col min="13315" max="13315" width="29.8984375" style="2" customWidth="1"/>
    <col min="13316" max="13316" width="10.69921875" style="2" customWidth="1"/>
    <col min="13317" max="13317" width="9.296875" style="2" customWidth="1"/>
    <col min="13318" max="13318" width="10.69921875" style="2" customWidth="1"/>
    <col min="13319" max="13319" width="10.296875" style="2" customWidth="1"/>
    <col min="13320" max="13320" width="8.296875" style="2" customWidth="1"/>
    <col min="13321" max="13568" width="8.8984375" style="2"/>
    <col min="13569" max="13569" width="3.296875" style="2" customWidth="1"/>
    <col min="13570" max="13570" width="27" style="2" customWidth="1"/>
    <col min="13571" max="13571" width="29.8984375" style="2" customWidth="1"/>
    <col min="13572" max="13572" width="10.69921875" style="2" customWidth="1"/>
    <col min="13573" max="13573" width="9.296875" style="2" customWidth="1"/>
    <col min="13574" max="13574" width="10.69921875" style="2" customWidth="1"/>
    <col min="13575" max="13575" width="10.296875" style="2" customWidth="1"/>
    <col min="13576" max="13576" width="8.296875" style="2" customWidth="1"/>
    <col min="13577" max="13824" width="8.8984375" style="2"/>
    <col min="13825" max="13825" width="3.296875" style="2" customWidth="1"/>
    <col min="13826" max="13826" width="27" style="2" customWidth="1"/>
    <col min="13827" max="13827" width="29.8984375" style="2" customWidth="1"/>
    <col min="13828" max="13828" width="10.69921875" style="2" customWidth="1"/>
    <col min="13829" max="13829" width="9.296875" style="2" customWidth="1"/>
    <col min="13830" max="13830" width="10.69921875" style="2" customWidth="1"/>
    <col min="13831" max="13831" width="10.296875" style="2" customWidth="1"/>
    <col min="13832" max="13832" width="8.296875" style="2" customWidth="1"/>
    <col min="13833" max="14080" width="8.8984375" style="2"/>
    <col min="14081" max="14081" width="3.296875" style="2" customWidth="1"/>
    <col min="14082" max="14082" width="27" style="2" customWidth="1"/>
    <col min="14083" max="14083" width="29.8984375" style="2" customWidth="1"/>
    <col min="14084" max="14084" width="10.69921875" style="2" customWidth="1"/>
    <col min="14085" max="14085" width="9.296875" style="2" customWidth="1"/>
    <col min="14086" max="14086" width="10.69921875" style="2" customWidth="1"/>
    <col min="14087" max="14087" width="10.296875" style="2" customWidth="1"/>
    <col min="14088" max="14088" width="8.296875" style="2" customWidth="1"/>
    <col min="14089" max="14336" width="8.8984375" style="2"/>
    <col min="14337" max="14337" width="3.296875" style="2" customWidth="1"/>
    <col min="14338" max="14338" width="27" style="2" customWidth="1"/>
    <col min="14339" max="14339" width="29.8984375" style="2" customWidth="1"/>
    <col min="14340" max="14340" width="10.69921875" style="2" customWidth="1"/>
    <col min="14341" max="14341" width="9.296875" style="2" customWidth="1"/>
    <col min="14342" max="14342" width="10.69921875" style="2" customWidth="1"/>
    <col min="14343" max="14343" width="10.296875" style="2" customWidth="1"/>
    <col min="14344" max="14344" width="8.296875" style="2" customWidth="1"/>
    <col min="14345" max="14592" width="8.8984375" style="2"/>
    <col min="14593" max="14593" width="3.296875" style="2" customWidth="1"/>
    <col min="14594" max="14594" width="27" style="2" customWidth="1"/>
    <col min="14595" max="14595" width="29.8984375" style="2" customWidth="1"/>
    <col min="14596" max="14596" width="10.69921875" style="2" customWidth="1"/>
    <col min="14597" max="14597" width="9.296875" style="2" customWidth="1"/>
    <col min="14598" max="14598" width="10.69921875" style="2" customWidth="1"/>
    <col min="14599" max="14599" width="10.296875" style="2" customWidth="1"/>
    <col min="14600" max="14600" width="8.296875" style="2" customWidth="1"/>
    <col min="14601" max="14848" width="8.8984375" style="2"/>
    <col min="14849" max="14849" width="3.296875" style="2" customWidth="1"/>
    <col min="14850" max="14850" width="27" style="2" customWidth="1"/>
    <col min="14851" max="14851" width="29.8984375" style="2" customWidth="1"/>
    <col min="14852" max="14852" width="10.69921875" style="2" customWidth="1"/>
    <col min="14853" max="14853" width="9.296875" style="2" customWidth="1"/>
    <col min="14854" max="14854" width="10.69921875" style="2" customWidth="1"/>
    <col min="14855" max="14855" width="10.296875" style="2" customWidth="1"/>
    <col min="14856" max="14856" width="8.296875" style="2" customWidth="1"/>
    <col min="14857" max="15104" width="8.8984375" style="2"/>
    <col min="15105" max="15105" width="3.296875" style="2" customWidth="1"/>
    <col min="15106" max="15106" width="27" style="2" customWidth="1"/>
    <col min="15107" max="15107" width="29.8984375" style="2" customWidth="1"/>
    <col min="15108" max="15108" width="10.69921875" style="2" customWidth="1"/>
    <col min="15109" max="15109" width="9.296875" style="2" customWidth="1"/>
    <col min="15110" max="15110" width="10.69921875" style="2" customWidth="1"/>
    <col min="15111" max="15111" width="10.296875" style="2" customWidth="1"/>
    <col min="15112" max="15112" width="8.296875" style="2" customWidth="1"/>
    <col min="15113" max="15360" width="8.8984375" style="2"/>
    <col min="15361" max="15361" width="3.296875" style="2" customWidth="1"/>
    <col min="15362" max="15362" width="27" style="2" customWidth="1"/>
    <col min="15363" max="15363" width="29.8984375" style="2" customWidth="1"/>
    <col min="15364" max="15364" width="10.69921875" style="2" customWidth="1"/>
    <col min="15365" max="15365" width="9.296875" style="2" customWidth="1"/>
    <col min="15366" max="15366" width="10.69921875" style="2" customWidth="1"/>
    <col min="15367" max="15367" width="10.296875" style="2" customWidth="1"/>
    <col min="15368" max="15368" width="8.296875" style="2" customWidth="1"/>
    <col min="15369" max="15616" width="8.8984375" style="2"/>
    <col min="15617" max="15617" width="3.296875" style="2" customWidth="1"/>
    <col min="15618" max="15618" width="27" style="2" customWidth="1"/>
    <col min="15619" max="15619" width="29.8984375" style="2" customWidth="1"/>
    <col min="15620" max="15620" width="10.69921875" style="2" customWidth="1"/>
    <col min="15621" max="15621" width="9.296875" style="2" customWidth="1"/>
    <col min="15622" max="15622" width="10.69921875" style="2" customWidth="1"/>
    <col min="15623" max="15623" width="10.296875" style="2" customWidth="1"/>
    <col min="15624" max="15624" width="8.296875" style="2" customWidth="1"/>
    <col min="15625" max="15872" width="8.8984375" style="2"/>
    <col min="15873" max="15873" width="3.296875" style="2" customWidth="1"/>
    <col min="15874" max="15874" width="27" style="2" customWidth="1"/>
    <col min="15875" max="15875" width="29.8984375" style="2" customWidth="1"/>
    <col min="15876" max="15876" width="10.69921875" style="2" customWidth="1"/>
    <col min="15877" max="15877" width="9.296875" style="2" customWidth="1"/>
    <col min="15878" max="15878" width="10.69921875" style="2" customWidth="1"/>
    <col min="15879" max="15879" width="10.296875" style="2" customWidth="1"/>
    <col min="15880" max="15880" width="8.296875" style="2" customWidth="1"/>
    <col min="15881" max="16128" width="8.8984375" style="2"/>
    <col min="16129" max="16129" width="3.296875" style="2" customWidth="1"/>
    <col min="16130" max="16130" width="27" style="2" customWidth="1"/>
    <col min="16131" max="16131" width="29.8984375" style="2" customWidth="1"/>
    <col min="16132" max="16132" width="10.69921875" style="2" customWidth="1"/>
    <col min="16133" max="16133" width="9.296875" style="2" customWidth="1"/>
    <col min="16134" max="16134" width="10.69921875" style="2" customWidth="1"/>
    <col min="16135" max="16135" width="10.296875" style="2" customWidth="1"/>
    <col min="16136" max="16136" width="8.296875" style="2" customWidth="1"/>
    <col min="16137" max="16384" width="8.8984375" style="2"/>
  </cols>
  <sheetData>
    <row r="1" spans="2:9" ht="18.600000000000001" customHeight="1" x14ac:dyDescent="0.25">
      <c r="B1" s="47" t="s">
        <v>200</v>
      </c>
      <c r="C1" s="47"/>
      <c r="D1" s="47"/>
      <c r="E1" s="47"/>
      <c r="F1" s="47"/>
      <c r="G1" s="47"/>
    </row>
    <row r="2" spans="2:9" ht="15.7" customHeight="1" x14ac:dyDescent="0.25">
      <c r="C2" s="3">
        <v>42675</v>
      </c>
    </row>
    <row r="3" spans="2:9" ht="11.95" customHeight="1" x14ac:dyDescent="0.25">
      <c r="C3" s="3"/>
      <c r="G3" s="7" t="s">
        <v>2</v>
      </c>
    </row>
    <row r="4" spans="2:9" ht="15" customHeight="1" x14ac:dyDescent="0.25">
      <c r="B4" s="8" t="s">
        <v>3</v>
      </c>
      <c r="D4" s="6" t="s">
        <v>201</v>
      </c>
      <c r="E4" s="6" t="s">
        <v>202</v>
      </c>
      <c r="F4" s="6" t="s">
        <v>203</v>
      </c>
      <c r="G4" s="7" t="s">
        <v>4</v>
      </c>
    </row>
    <row r="5" spans="2:9" ht="11.95" customHeight="1" x14ac:dyDescent="0.25">
      <c r="B5" s="9" t="s">
        <v>5</v>
      </c>
      <c r="C5" s="2" t="s">
        <v>6</v>
      </c>
      <c r="D5" s="10">
        <v>641</v>
      </c>
      <c r="E5" s="10"/>
      <c r="F5" s="10">
        <v>641</v>
      </c>
      <c r="G5" s="5" t="s">
        <v>7</v>
      </c>
    </row>
    <row r="6" spans="2:9" ht="11.95" customHeight="1" x14ac:dyDescent="0.25">
      <c r="B6" s="9" t="s">
        <v>10</v>
      </c>
      <c r="C6" s="2" t="s">
        <v>204</v>
      </c>
      <c r="D6" s="10">
        <v>198</v>
      </c>
      <c r="E6" s="10">
        <v>39.6</v>
      </c>
      <c r="F6" s="10">
        <v>237.6</v>
      </c>
      <c r="G6" s="5">
        <v>108546</v>
      </c>
    </row>
    <row r="7" spans="2:9" ht="11.95" customHeight="1" x14ac:dyDescent="0.25">
      <c r="B7" s="9" t="s">
        <v>18</v>
      </c>
      <c r="C7" s="2" t="s">
        <v>97</v>
      </c>
      <c r="D7" s="10">
        <v>38.81</v>
      </c>
      <c r="E7" s="10">
        <v>7.76</v>
      </c>
      <c r="F7" s="10">
        <v>46.57</v>
      </c>
      <c r="G7" s="5">
        <v>108547</v>
      </c>
    </row>
    <row r="8" spans="2:9" ht="11.95" customHeight="1" x14ac:dyDescent="0.25">
      <c r="B8" s="9" t="s">
        <v>8</v>
      </c>
      <c r="C8" s="2" t="s">
        <v>205</v>
      </c>
      <c r="D8" s="11">
        <v>50.3</v>
      </c>
      <c r="E8" s="11">
        <v>10.06</v>
      </c>
      <c r="F8" s="11">
        <v>60.36</v>
      </c>
      <c r="G8" s="5" t="s">
        <v>7</v>
      </c>
      <c r="H8" s="12"/>
    </row>
    <row r="9" spans="2:9" ht="11.95" customHeight="1" x14ac:dyDescent="0.25">
      <c r="B9" s="9" t="s">
        <v>206</v>
      </c>
      <c r="C9" s="2" t="s">
        <v>207</v>
      </c>
      <c r="D9" s="11">
        <v>172</v>
      </c>
      <c r="E9" s="11"/>
      <c r="F9" s="11">
        <v>172</v>
      </c>
      <c r="G9" s="5">
        <v>108548</v>
      </c>
      <c r="H9" s="12"/>
    </row>
    <row r="10" spans="2:9" ht="11.95" customHeight="1" x14ac:dyDescent="0.25">
      <c r="B10" s="9" t="s">
        <v>12</v>
      </c>
      <c r="C10" s="2" t="s">
        <v>208</v>
      </c>
      <c r="D10" s="11">
        <v>15</v>
      </c>
      <c r="E10" s="11">
        <v>3</v>
      </c>
      <c r="F10" s="11">
        <v>18</v>
      </c>
      <c r="G10" s="5" t="s">
        <v>7</v>
      </c>
      <c r="H10" s="12"/>
    </row>
    <row r="11" spans="2:9" ht="12.85" customHeight="1" x14ac:dyDescent="0.25">
      <c r="D11" s="13">
        <f>SUM(D5:D10)</f>
        <v>1115.1099999999999</v>
      </c>
      <c r="E11" s="13">
        <f>SUM(E5:E10)</f>
        <v>60.42</v>
      </c>
      <c r="F11" s="13">
        <f>SUM(F5:F10)</f>
        <v>1175.5300000000002</v>
      </c>
      <c r="I11" s="2" t="s">
        <v>14</v>
      </c>
    </row>
    <row r="12" spans="2:9" x14ac:dyDescent="0.25">
      <c r="B12" s="8" t="s">
        <v>15</v>
      </c>
      <c r="D12" s="14"/>
      <c r="E12" s="14"/>
      <c r="F12" s="14"/>
    </row>
    <row r="13" spans="2:9" x14ac:dyDescent="0.25">
      <c r="B13" s="9" t="s">
        <v>16</v>
      </c>
      <c r="C13" s="2" t="s">
        <v>17</v>
      </c>
      <c r="D13" s="15">
        <v>9.0500000000000007</v>
      </c>
      <c r="E13" s="15"/>
      <c r="F13" s="15">
        <v>9.0500000000000007</v>
      </c>
      <c r="G13" s="5" t="s">
        <v>7</v>
      </c>
    </row>
    <row r="14" spans="2:9" x14ac:dyDescent="0.25">
      <c r="B14" s="9" t="s">
        <v>30</v>
      </c>
      <c r="C14" s="2" t="s">
        <v>31</v>
      </c>
      <c r="D14" s="15">
        <v>92.5</v>
      </c>
      <c r="E14" s="15"/>
      <c r="F14" s="15">
        <v>92.5</v>
      </c>
      <c r="G14" s="5" t="s">
        <v>32</v>
      </c>
    </row>
    <row r="15" spans="2:9" x14ac:dyDescent="0.25">
      <c r="B15" s="9" t="s">
        <v>18</v>
      </c>
      <c r="C15" s="2" t="s">
        <v>19</v>
      </c>
      <c r="D15" s="15">
        <v>29.88</v>
      </c>
      <c r="E15" s="15">
        <v>5.98</v>
      </c>
      <c r="F15" s="15">
        <v>35.86</v>
      </c>
      <c r="G15" s="5">
        <v>108547</v>
      </c>
    </row>
    <row r="16" spans="2:9" x14ac:dyDescent="0.25">
      <c r="B16" s="9" t="s">
        <v>127</v>
      </c>
      <c r="C16" s="2" t="s">
        <v>128</v>
      </c>
      <c r="D16" s="15">
        <v>53.82</v>
      </c>
      <c r="E16" s="15"/>
      <c r="F16" s="15">
        <v>53.82</v>
      </c>
      <c r="G16" s="5">
        <v>108549</v>
      </c>
    </row>
    <row r="17" spans="2:12" x14ac:dyDescent="0.25">
      <c r="B17" s="9" t="s">
        <v>20</v>
      </c>
      <c r="C17" s="2" t="s">
        <v>21</v>
      </c>
      <c r="D17" s="15">
        <v>35.07</v>
      </c>
      <c r="E17" s="15">
        <v>7.02</v>
      </c>
      <c r="F17" s="15">
        <v>42.09</v>
      </c>
      <c r="G17" s="5">
        <v>108550</v>
      </c>
      <c r="H17" s="12"/>
    </row>
    <row r="18" spans="2:12" x14ac:dyDescent="0.25">
      <c r="B18" s="2" t="s">
        <v>22</v>
      </c>
      <c r="C18" s="2" t="s">
        <v>23</v>
      </c>
      <c r="D18" s="16">
        <v>78.739999999999995</v>
      </c>
      <c r="E18" s="16">
        <v>15.74</v>
      </c>
      <c r="F18" s="16">
        <v>94.48</v>
      </c>
      <c r="G18" s="17" t="s">
        <v>7</v>
      </c>
    </row>
    <row r="19" spans="2:12" x14ac:dyDescent="0.25">
      <c r="B19" s="2" t="s">
        <v>12</v>
      </c>
      <c r="C19" s="2" t="s">
        <v>209</v>
      </c>
      <c r="D19" s="15">
        <v>78.290000000000006</v>
      </c>
      <c r="E19" s="15">
        <v>15.66</v>
      </c>
      <c r="F19" s="15">
        <v>93.95</v>
      </c>
      <c r="G19" s="17" t="s">
        <v>7</v>
      </c>
      <c r="H19" s="12"/>
    </row>
    <row r="20" spans="2:12" x14ac:dyDescent="0.25">
      <c r="B20" s="9" t="s">
        <v>25</v>
      </c>
      <c r="C20" s="2" t="s">
        <v>26</v>
      </c>
      <c r="D20" s="15">
        <v>228.8</v>
      </c>
      <c r="E20" s="15">
        <v>45.76</v>
      </c>
      <c r="F20" s="15">
        <v>274.56</v>
      </c>
      <c r="G20" s="17" t="s">
        <v>7</v>
      </c>
      <c r="H20" s="12"/>
    </row>
    <row r="21" spans="2:12" x14ac:dyDescent="0.25">
      <c r="B21" s="9" t="s">
        <v>210</v>
      </c>
      <c r="C21" s="2" t="s">
        <v>211</v>
      </c>
      <c r="D21" s="15">
        <v>56</v>
      </c>
      <c r="E21" s="15">
        <v>11.2</v>
      </c>
      <c r="F21" s="15">
        <v>67.2</v>
      </c>
      <c r="G21" s="17">
        <v>108551</v>
      </c>
      <c r="H21" s="12"/>
    </row>
    <row r="22" spans="2:12" x14ac:dyDescent="0.25">
      <c r="B22" s="9" t="s">
        <v>212</v>
      </c>
      <c r="C22" s="2" t="s">
        <v>213</v>
      </c>
      <c r="D22" s="15">
        <v>92.67</v>
      </c>
      <c r="E22" s="15">
        <v>18.53</v>
      </c>
      <c r="F22" s="15">
        <v>111.2</v>
      </c>
      <c r="G22" s="17" t="s">
        <v>32</v>
      </c>
      <c r="H22" s="12"/>
    </row>
    <row r="23" spans="2:12" x14ac:dyDescent="0.25">
      <c r="B23" s="9" t="s">
        <v>27</v>
      </c>
      <c r="C23" s="2" t="s">
        <v>28</v>
      </c>
      <c r="D23" s="15">
        <v>14.37</v>
      </c>
      <c r="E23" s="15">
        <v>2.87</v>
      </c>
      <c r="F23" s="15">
        <v>17.239999999999998</v>
      </c>
      <c r="G23" s="17">
        <v>108552</v>
      </c>
      <c r="J23" s="16"/>
      <c r="K23" s="16"/>
      <c r="L23" s="16"/>
    </row>
    <row r="24" spans="2:12" x14ac:dyDescent="0.25">
      <c r="B24" s="9" t="s">
        <v>27</v>
      </c>
      <c r="C24" s="2" t="s">
        <v>28</v>
      </c>
      <c r="D24" s="15">
        <v>23.87</v>
      </c>
      <c r="E24" s="15">
        <v>4.7699999999999996</v>
      </c>
      <c r="F24" s="15">
        <v>28.64</v>
      </c>
      <c r="G24" s="17">
        <v>108552</v>
      </c>
      <c r="J24" s="16"/>
      <c r="K24" s="16"/>
      <c r="L24" s="16"/>
    </row>
    <row r="25" spans="2:12" x14ac:dyDescent="0.25">
      <c r="B25" s="9" t="s">
        <v>214</v>
      </c>
      <c r="C25" s="2" t="s">
        <v>215</v>
      </c>
      <c r="D25" s="15">
        <v>400</v>
      </c>
      <c r="E25" s="15">
        <v>80</v>
      </c>
      <c r="F25" s="15">
        <v>480</v>
      </c>
      <c r="G25" s="17">
        <v>108568</v>
      </c>
      <c r="J25" s="16"/>
      <c r="K25" s="16"/>
      <c r="L25" s="16"/>
    </row>
    <row r="26" spans="2:12" x14ac:dyDescent="0.25">
      <c r="D26" s="13">
        <f>SUM(D13:D25)</f>
        <v>1193.06</v>
      </c>
      <c r="E26" s="13">
        <f>SUM(E13:E25)</f>
        <v>207.53</v>
      </c>
      <c r="F26" s="13">
        <f>SUM(F13:F25)</f>
        <v>1400.5900000000001</v>
      </c>
    </row>
    <row r="27" spans="2:12" x14ac:dyDescent="0.25">
      <c r="B27" s="8" t="s">
        <v>35</v>
      </c>
      <c r="D27" s="14"/>
      <c r="E27" s="14"/>
      <c r="F27" s="14"/>
    </row>
    <row r="28" spans="2:12" x14ac:dyDescent="0.25">
      <c r="B28" s="9" t="s">
        <v>5</v>
      </c>
      <c r="C28" s="2" t="s">
        <v>6</v>
      </c>
      <c r="D28" s="14">
        <v>436</v>
      </c>
      <c r="E28" s="14"/>
      <c r="F28" s="14">
        <v>436</v>
      </c>
      <c r="G28" s="5" t="s">
        <v>7</v>
      </c>
    </row>
    <row r="29" spans="2:12" x14ac:dyDescent="0.25">
      <c r="B29" s="9" t="s">
        <v>8</v>
      </c>
      <c r="C29" s="2" t="s">
        <v>205</v>
      </c>
      <c r="D29" s="15">
        <v>59.83</v>
      </c>
      <c r="E29" s="15">
        <v>11.97</v>
      </c>
      <c r="F29" s="15">
        <v>71.8</v>
      </c>
      <c r="G29" s="5" t="s">
        <v>7</v>
      </c>
      <c r="H29" s="12"/>
    </row>
    <row r="30" spans="2:12" x14ac:dyDescent="0.25">
      <c r="B30" s="9" t="s">
        <v>127</v>
      </c>
      <c r="C30" s="2" t="s">
        <v>128</v>
      </c>
      <c r="D30" s="15">
        <v>21.42</v>
      </c>
      <c r="E30" s="15"/>
      <c r="F30" s="15">
        <v>21.42</v>
      </c>
      <c r="G30" s="5">
        <v>108553</v>
      </c>
      <c r="H30" s="12"/>
    </row>
    <row r="31" spans="2:12" x14ac:dyDescent="0.25">
      <c r="B31" s="18" t="s">
        <v>18</v>
      </c>
      <c r="C31" s="2" t="s">
        <v>109</v>
      </c>
      <c r="D31" s="15">
        <v>25.41</v>
      </c>
      <c r="E31" s="15">
        <v>5.08</v>
      </c>
      <c r="F31" s="15">
        <v>30.49</v>
      </c>
      <c r="G31" s="5">
        <v>108547</v>
      </c>
      <c r="H31" s="12"/>
    </row>
    <row r="32" spans="2:12" x14ac:dyDescent="0.25">
      <c r="B32" s="18" t="s">
        <v>37</v>
      </c>
      <c r="C32" s="2" t="s">
        <v>38</v>
      </c>
      <c r="D32" s="37">
        <v>10</v>
      </c>
      <c r="E32" s="16">
        <v>2</v>
      </c>
      <c r="F32" s="16">
        <v>12</v>
      </c>
      <c r="G32" s="5" t="s">
        <v>7</v>
      </c>
    </row>
    <row r="33" spans="2:13" x14ac:dyDescent="0.25">
      <c r="B33" s="18" t="s">
        <v>216</v>
      </c>
      <c r="C33" s="2" t="s">
        <v>217</v>
      </c>
      <c r="D33" s="37">
        <v>1997.1</v>
      </c>
      <c r="E33" s="16">
        <v>399.42</v>
      </c>
      <c r="F33" s="16">
        <v>2396.52</v>
      </c>
      <c r="G33" s="5">
        <v>108554</v>
      </c>
    </row>
    <row r="34" spans="2:13" x14ac:dyDescent="0.25">
      <c r="B34" s="9" t="s">
        <v>39</v>
      </c>
      <c r="C34" s="2" t="s">
        <v>218</v>
      </c>
      <c r="D34" s="37">
        <v>182.14</v>
      </c>
      <c r="E34" s="16">
        <v>36.43</v>
      </c>
      <c r="F34" s="16">
        <v>218.57</v>
      </c>
      <c r="G34" s="5">
        <v>108555</v>
      </c>
    </row>
    <row r="35" spans="2:13" x14ac:dyDescent="0.25">
      <c r="B35" s="9" t="s">
        <v>219</v>
      </c>
      <c r="C35" s="2" t="s">
        <v>220</v>
      </c>
      <c r="D35" s="16">
        <v>155</v>
      </c>
      <c r="E35" s="16">
        <v>0</v>
      </c>
      <c r="F35" s="16">
        <v>155</v>
      </c>
      <c r="G35" s="5">
        <v>108556</v>
      </c>
    </row>
    <row r="36" spans="2:13" x14ac:dyDescent="0.25">
      <c r="B36" s="9" t="s">
        <v>41</v>
      </c>
      <c r="C36" s="2" t="s">
        <v>42</v>
      </c>
      <c r="D36" s="16">
        <v>76.78</v>
      </c>
      <c r="E36" s="16">
        <v>15.36</v>
      </c>
      <c r="F36" s="16">
        <v>92.14</v>
      </c>
      <c r="G36" s="5" t="s">
        <v>7</v>
      </c>
    </row>
    <row r="37" spans="2:13" x14ac:dyDescent="0.25">
      <c r="B37" s="9" t="s">
        <v>41</v>
      </c>
      <c r="C37" s="2" t="s">
        <v>43</v>
      </c>
      <c r="D37" s="16">
        <v>42.6</v>
      </c>
      <c r="E37" s="16">
        <v>8.52</v>
      </c>
      <c r="F37" s="16">
        <v>51.12</v>
      </c>
      <c r="G37" s="5" t="s">
        <v>7</v>
      </c>
    </row>
    <row r="38" spans="2:13" x14ac:dyDescent="0.25">
      <c r="B38" s="9" t="s">
        <v>221</v>
      </c>
      <c r="C38" s="2" t="s">
        <v>222</v>
      </c>
      <c r="D38" s="16">
        <v>404.44</v>
      </c>
      <c r="E38" s="16">
        <v>80.89</v>
      </c>
      <c r="F38" s="16">
        <v>485.33</v>
      </c>
      <c r="G38" s="5">
        <v>108557</v>
      </c>
    </row>
    <row r="39" spans="2:13" x14ac:dyDescent="0.25">
      <c r="B39" s="9" t="s">
        <v>48</v>
      </c>
      <c r="C39" s="2" t="s">
        <v>223</v>
      </c>
      <c r="D39" s="15">
        <v>47.27</v>
      </c>
      <c r="E39" s="15">
        <v>2.36</v>
      </c>
      <c r="F39" s="15">
        <v>49.63</v>
      </c>
      <c r="G39" s="5">
        <v>108558</v>
      </c>
      <c r="H39" s="12"/>
      <c r="I39" s="9"/>
      <c r="K39" s="16"/>
      <c r="L39" s="16"/>
      <c r="M39" s="16"/>
    </row>
    <row r="40" spans="2:13" x14ac:dyDescent="0.25">
      <c r="B40" s="9" t="s">
        <v>44</v>
      </c>
      <c r="C40" s="2" t="s">
        <v>224</v>
      </c>
      <c r="D40" s="15">
        <v>112.1</v>
      </c>
      <c r="E40" s="15">
        <v>5.61</v>
      </c>
      <c r="F40" s="15">
        <v>117.71</v>
      </c>
      <c r="G40" s="5">
        <v>108569</v>
      </c>
      <c r="H40" s="12"/>
      <c r="I40" s="9"/>
      <c r="K40" s="16"/>
      <c r="L40" s="16"/>
      <c r="M40" s="16"/>
    </row>
    <row r="41" spans="2:13" s="20" customFormat="1" x14ac:dyDescent="0.25">
      <c r="C41" s="21"/>
      <c r="D41" s="13">
        <f>SUM(D28:D40)</f>
        <v>3570.0899999999997</v>
      </c>
      <c r="E41" s="13">
        <f>SUM(E28:E40)</f>
        <v>567.6400000000001</v>
      </c>
      <c r="F41" s="13">
        <f>SUM(F28:F40)</f>
        <v>4137.7299999999996</v>
      </c>
      <c r="G41" s="22" t="s">
        <v>14</v>
      </c>
      <c r="H41" s="19"/>
    </row>
    <row r="42" spans="2:13" x14ac:dyDescent="0.25">
      <c r="B42" s="8" t="s">
        <v>50</v>
      </c>
      <c r="D42" s="14"/>
      <c r="E42" s="14"/>
      <c r="F42" s="14"/>
    </row>
    <row r="43" spans="2:13" x14ac:dyDescent="0.25">
      <c r="B43" s="9" t="s">
        <v>5</v>
      </c>
      <c r="C43" s="2" t="s">
        <v>6</v>
      </c>
      <c r="D43" s="14">
        <v>203</v>
      </c>
      <c r="E43" s="14"/>
      <c r="F43" s="14">
        <v>203</v>
      </c>
      <c r="G43" s="5" t="s">
        <v>7</v>
      </c>
    </row>
    <row r="44" spans="2:13" x14ac:dyDescent="0.25">
      <c r="B44" s="9" t="s">
        <v>48</v>
      </c>
      <c r="C44" s="2" t="s">
        <v>223</v>
      </c>
      <c r="D44" s="11">
        <v>38.83</v>
      </c>
      <c r="E44" s="11">
        <v>1.94</v>
      </c>
      <c r="F44" s="11">
        <v>40.770000000000003</v>
      </c>
      <c r="G44" s="5">
        <v>108558</v>
      </c>
      <c r="H44" s="12"/>
    </row>
    <row r="45" spans="2:13" x14ac:dyDescent="0.25">
      <c r="B45" s="9" t="s">
        <v>55</v>
      </c>
      <c r="C45" s="2" t="s">
        <v>225</v>
      </c>
      <c r="D45" s="11">
        <v>59.83</v>
      </c>
      <c r="E45" s="11">
        <v>11.97</v>
      </c>
      <c r="F45" s="11">
        <v>71.8</v>
      </c>
      <c r="G45" s="23" t="s">
        <v>7</v>
      </c>
      <c r="H45" s="12"/>
    </row>
    <row r="46" spans="2:13" x14ac:dyDescent="0.25">
      <c r="B46" s="9" t="s">
        <v>44</v>
      </c>
      <c r="C46" s="2" t="s">
        <v>224</v>
      </c>
      <c r="D46" s="11">
        <v>39.57</v>
      </c>
      <c r="E46" s="11">
        <v>1.98</v>
      </c>
      <c r="F46" s="11">
        <v>41.55</v>
      </c>
      <c r="G46" s="23">
        <v>108569</v>
      </c>
      <c r="H46" s="12"/>
    </row>
    <row r="47" spans="2:13" x14ac:dyDescent="0.25">
      <c r="B47" s="24"/>
      <c r="C47" s="20"/>
      <c r="D47" s="13">
        <f>SUM(D43:D46)</f>
        <v>341.22999999999996</v>
      </c>
      <c r="E47" s="13">
        <f>SUM(E43:E46)</f>
        <v>15.89</v>
      </c>
      <c r="F47" s="13">
        <f>SUM(F43:F46)</f>
        <v>357.12</v>
      </c>
    </row>
    <row r="48" spans="2:13" x14ac:dyDescent="0.25">
      <c r="B48" s="8" t="s">
        <v>57</v>
      </c>
      <c r="D48" s="25"/>
      <c r="E48" s="25"/>
      <c r="F48" s="25"/>
    </row>
    <row r="49" spans="2:8" ht="11.95" customHeight="1" x14ac:dyDescent="0.25">
      <c r="B49" s="9"/>
      <c r="D49" s="25"/>
      <c r="E49" s="25"/>
      <c r="F49" s="25"/>
    </row>
    <row r="50" spans="2:8" x14ac:dyDescent="0.25">
      <c r="D50" s="13">
        <f>D49</f>
        <v>0</v>
      </c>
      <c r="E50" s="13">
        <f>E49</f>
        <v>0</v>
      </c>
      <c r="F50" s="13">
        <f>F49</f>
        <v>0</v>
      </c>
    </row>
    <row r="51" spans="2:8" x14ac:dyDescent="0.25">
      <c r="B51" s="8" t="s">
        <v>58</v>
      </c>
      <c r="D51" s="25"/>
      <c r="E51" s="25"/>
      <c r="F51" s="25"/>
    </row>
    <row r="52" spans="2:8" x14ac:dyDescent="0.25">
      <c r="B52" s="9" t="s">
        <v>59</v>
      </c>
      <c r="C52" s="2" t="s">
        <v>60</v>
      </c>
      <c r="D52" s="25">
        <v>25</v>
      </c>
      <c r="E52" s="25">
        <v>5</v>
      </c>
      <c r="F52" s="25">
        <v>30</v>
      </c>
      <c r="G52" s="5">
        <v>108559</v>
      </c>
      <c r="H52" s="12"/>
    </row>
    <row r="53" spans="2:8" x14ac:dyDescent="0.25">
      <c r="B53" s="9" t="s">
        <v>44</v>
      </c>
      <c r="C53" s="2" t="s">
        <v>224</v>
      </c>
      <c r="D53" s="25">
        <v>16.34</v>
      </c>
      <c r="E53" s="25">
        <v>0.82</v>
      </c>
      <c r="F53" s="25">
        <v>17.16</v>
      </c>
      <c r="G53" s="5">
        <v>108569</v>
      </c>
      <c r="H53" s="12"/>
    </row>
    <row r="54" spans="2:8" x14ac:dyDescent="0.25">
      <c r="D54" s="13">
        <f>SUM(D52:D53)</f>
        <v>41.34</v>
      </c>
      <c r="E54" s="13">
        <f>SUM(E52:E53)</f>
        <v>5.82</v>
      </c>
      <c r="F54" s="13">
        <f>SUM(F52:F53)</f>
        <v>47.16</v>
      </c>
    </row>
    <row r="55" spans="2:8" x14ac:dyDescent="0.25">
      <c r="B55" s="48" t="s">
        <v>63</v>
      </c>
      <c r="C55" s="49"/>
      <c r="D55" s="25"/>
      <c r="E55" s="25"/>
      <c r="F55" s="25"/>
    </row>
    <row r="56" spans="2:8" ht="13.1" customHeight="1" x14ac:dyDescent="0.25">
      <c r="B56" s="9"/>
      <c r="C56" s="9"/>
      <c r="D56" s="25"/>
      <c r="E56" s="25"/>
      <c r="F56" s="25"/>
    </row>
    <row r="57" spans="2:8" x14ac:dyDescent="0.25">
      <c r="D57" s="13">
        <f>SUM(D55:D56)</f>
        <v>0</v>
      </c>
      <c r="E57" s="13">
        <f>SUM(E55:E56)</f>
        <v>0</v>
      </c>
      <c r="F57" s="13">
        <f>SUM(F55:F56)</f>
        <v>0</v>
      </c>
    </row>
    <row r="58" spans="2:8" x14ac:dyDescent="0.25">
      <c r="B58" s="8" t="s">
        <v>64</v>
      </c>
      <c r="D58" s="25"/>
      <c r="E58" s="25"/>
      <c r="F58" s="25"/>
    </row>
    <row r="59" spans="2:8" x14ac:dyDescent="0.25">
      <c r="B59" s="9" t="s">
        <v>59</v>
      </c>
      <c r="C59" s="2" t="s">
        <v>226</v>
      </c>
      <c r="D59" s="25">
        <v>986</v>
      </c>
      <c r="E59" s="25">
        <v>197.2</v>
      </c>
      <c r="F59" s="25">
        <v>1183.2</v>
      </c>
      <c r="G59" s="5">
        <v>108559</v>
      </c>
      <c r="H59" s="12"/>
    </row>
    <row r="60" spans="2:8" x14ac:dyDescent="0.25">
      <c r="B60" s="9" t="s">
        <v>44</v>
      </c>
      <c r="C60" s="2" t="s">
        <v>224</v>
      </c>
      <c r="D60" s="25">
        <v>103.58</v>
      </c>
      <c r="E60" s="25">
        <v>5.18</v>
      </c>
      <c r="F60" s="25">
        <v>108.76</v>
      </c>
      <c r="G60" s="5">
        <v>108569</v>
      </c>
      <c r="H60" s="12"/>
    </row>
    <row r="61" spans="2:8" x14ac:dyDescent="0.25">
      <c r="D61" s="13">
        <f>SUM(D59:D60)</f>
        <v>1089.58</v>
      </c>
      <c r="E61" s="13">
        <f>SUM(E59:E60)</f>
        <v>202.38</v>
      </c>
      <c r="F61" s="13">
        <f>SUM(F59:F60)</f>
        <v>1291.96</v>
      </c>
    </row>
    <row r="62" spans="2:8" x14ac:dyDescent="0.25">
      <c r="B62" s="8" t="s">
        <v>66</v>
      </c>
      <c r="D62" s="25"/>
      <c r="E62" s="25"/>
      <c r="F62" s="25"/>
    </row>
    <row r="63" spans="2:8" x14ac:dyDescent="0.25">
      <c r="B63" s="9" t="s">
        <v>227</v>
      </c>
      <c r="C63" s="2" t="s">
        <v>228</v>
      </c>
      <c r="D63" s="14">
        <v>40</v>
      </c>
      <c r="E63" s="14"/>
      <c r="F63" s="14">
        <v>40</v>
      </c>
      <c r="G63" s="5">
        <v>108544</v>
      </c>
    </row>
    <row r="64" spans="2:8" x14ac:dyDescent="0.25">
      <c r="B64" s="9" t="s">
        <v>229</v>
      </c>
      <c r="C64" s="2" t="s">
        <v>230</v>
      </c>
      <c r="D64" s="14">
        <v>81.5</v>
      </c>
      <c r="E64" s="14">
        <v>16.3</v>
      </c>
      <c r="F64" s="14">
        <v>97.8</v>
      </c>
      <c r="G64" s="5">
        <v>108560</v>
      </c>
    </row>
    <row r="65" spans="2:12" x14ac:dyDescent="0.25">
      <c r="B65" s="9" t="s">
        <v>231</v>
      </c>
      <c r="C65" s="2" t="s">
        <v>232</v>
      </c>
      <c r="D65" s="14">
        <v>79</v>
      </c>
      <c r="E65" s="14">
        <v>15.8</v>
      </c>
      <c r="F65" s="14">
        <v>94.8</v>
      </c>
      <c r="G65" s="5">
        <v>108561</v>
      </c>
    </row>
    <row r="66" spans="2:12" x14ac:dyDescent="0.25">
      <c r="B66" s="9"/>
      <c r="C66" s="21"/>
      <c r="D66" s="13">
        <f>SUM(D63:D65)</f>
        <v>200.5</v>
      </c>
      <c r="E66" s="13">
        <f>SUM(E63:E65)</f>
        <v>32.1</v>
      </c>
      <c r="F66" s="13">
        <f>SUM(F63:F65)</f>
        <v>232.60000000000002</v>
      </c>
    </row>
    <row r="67" spans="2:12" x14ac:dyDescent="0.25">
      <c r="B67" s="8" t="s">
        <v>67</v>
      </c>
      <c r="D67" s="25"/>
      <c r="E67" s="25"/>
      <c r="F67" s="25"/>
    </row>
    <row r="68" spans="2:12" ht="13.55" customHeight="1" x14ac:dyDescent="0.25">
      <c r="B68" s="9" t="s">
        <v>44</v>
      </c>
      <c r="C68" s="2" t="s">
        <v>224</v>
      </c>
      <c r="D68" s="25">
        <v>7.46</v>
      </c>
      <c r="E68" s="25">
        <v>0.37</v>
      </c>
      <c r="F68" s="25">
        <v>7.83</v>
      </c>
      <c r="G68" s="5">
        <v>108569</v>
      </c>
    </row>
    <row r="69" spans="2:12" x14ac:dyDescent="0.25">
      <c r="D69" s="13">
        <f>SUM(D68:D68)</f>
        <v>7.46</v>
      </c>
      <c r="E69" s="13">
        <f>SUM(E68:E68)</f>
        <v>0.37</v>
      </c>
      <c r="F69" s="13">
        <f>SUM(F68:F68)</f>
        <v>7.83</v>
      </c>
    </row>
    <row r="70" spans="2:12" x14ac:dyDescent="0.25">
      <c r="B70" s="8" t="s">
        <v>70</v>
      </c>
      <c r="C70" s="9"/>
      <c r="D70" s="14"/>
      <c r="E70" s="14"/>
      <c r="F70" s="14"/>
    </row>
    <row r="71" spans="2:12" x14ac:dyDescent="0.25">
      <c r="B71" s="9" t="s">
        <v>5</v>
      </c>
      <c r="C71" s="9" t="s">
        <v>6</v>
      </c>
      <c r="D71" s="14">
        <v>508</v>
      </c>
      <c r="E71" s="14"/>
      <c r="F71" s="14">
        <v>508</v>
      </c>
      <c r="G71" s="5" t="s">
        <v>7</v>
      </c>
    </row>
    <row r="72" spans="2:12" x14ac:dyDescent="0.25">
      <c r="B72" s="9" t="s">
        <v>8</v>
      </c>
      <c r="C72" s="2" t="s">
        <v>205</v>
      </c>
      <c r="D72" s="11">
        <v>50.3</v>
      </c>
      <c r="E72" s="11">
        <v>10.06</v>
      </c>
      <c r="F72" s="11">
        <v>60.36</v>
      </c>
      <c r="G72" s="5" t="s">
        <v>7</v>
      </c>
      <c r="H72" s="12"/>
      <c r="J72" s="26"/>
      <c r="K72" s="26"/>
      <c r="L72" s="26"/>
    </row>
    <row r="73" spans="2:12" x14ac:dyDescent="0.25">
      <c r="B73" s="9" t="s">
        <v>73</v>
      </c>
      <c r="C73" s="2" t="s">
        <v>233</v>
      </c>
      <c r="D73" s="11">
        <v>410</v>
      </c>
      <c r="E73" s="11">
        <v>82</v>
      </c>
      <c r="F73" s="11">
        <v>492</v>
      </c>
      <c r="G73" s="5">
        <v>108562</v>
      </c>
      <c r="H73" s="12"/>
      <c r="J73" s="26"/>
      <c r="K73" s="26"/>
      <c r="L73" s="26"/>
    </row>
    <row r="74" spans="2:12" x14ac:dyDescent="0.25">
      <c r="D74" s="13">
        <f>SUM(D71:D73)</f>
        <v>968.3</v>
      </c>
      <c r="E74" s="13">
        <f>SUM(E71:E73)</f>
        <v>92.06</v>
      </c>
      <c r="F74" s="13">
        <f>SUM(F71:F73)</f>
        <v>1060.3600000000001</v>
      </c>
    </row>
    <row r="75" spans="2:12" x14ac:dyDescent="0.25">
      <c r="B75" s="8" t="s">
        <v>75</v>
      </c>
      <c r="D75" s="14"/>
      <c r="E75" s="14"/>
      <c r="F75" s="14"/>
    </row>
    <row r="76" spans="2:12" x14ac:dyDescent="0.25">
      <c r="B76" s="9" t="s">
        <v>5</v>
      </c>
      <c r="C76" s="2" t="s">
        <v>6</v>
      </c>
      <c r="D76" s="14">
        <v>426</v>
      </c>
      <c r="E76" s="14"/>
      <c r="F76" s="14">
        <v>426</v>
      </c>
      <c r="G76" s="5" t="s">
        <v>7</v>
      </c>
    </row>
    <row r="77" spans="2:12" x14ac:dyDescent="0.25">
      <c r="B77" s="9" t="s">
        <v>12</v>
      </c>
      <c r="C77" s="2" t="s">
        <v>234</v>
      </c>
      <c r="D77" s="11">
        <v>14.26</v>
      </c>
      <c r="E77" s="11">
        <v>2.85</v>
      </c>
      <c r="F77" s="11">
        <v>17.11</v>
      </c>
      <c r="G77" s="5" t="s">
        <v>7</v>
      </c>
      <c r="H77" s="12"/>
    </row>
    <row r="78" spans="2:12" x14ac:dyDescent="0.25">
      <c r="B78" s="9" t="s">
        <v>25</v>
      </c>
      <c r="C78" s="2" t="s">
        <v>26</v>
      </c>
      <c r="D78" s="11">
        <v>28.6</v>
      </c>
      <c r="E78" s="11">
        <v>5.72</v>
      </c>
      <c r="F78" s="11">
        <v>34.32</v>
      </c>
      <c r="G78" s="5" t="s">
        <v>7</v>
      </c>
      <c r="H78" s="12"/>
    </row>
    <row r="79" spans="2:12" x14ac:dyDescent="0.25">
      <c r="B79" s="9" t="s">
        <v>235</v>
      </c>
      <c r="C79" s="2" t="s">
        <v>236</v>
      </c>
      <c r="D79" s="11">
        <v>496</v>
      </c>
      <c r="E79" s="11">
        <v>99.2</v>
      </c>
      <c r="F79" s="11">
        <v>595.20000000000005</v>
      </c>
      <c r="G79" s="5">
        <v>108563</v>
      </c>
      <c r="H79" s="12"/>
    </row>
    <row r="80" spans="2:12" x14ac:dyDescent="0.25">
      <c r="B80" s="9" t="s">
        <v>59</v>
      </c>
      <c r="C80" s="2" t="s">
        <v>237</v>
      </c>
      <c r="D80" s="11">
        <v>350</v>
      </c>
      <c r="E80" s="11">
        <v>70</v>
      </c>
      <c r="F80" s="11">
        <v>420</v>
      </c>
      <c r="G80" s="5">
        <v>108559</v>
      </c>
      <c r="H80" s="12"/>
    </row>
    <row r="81" spans="2:8" x14ac:dyDescent="0.25">
      <c r="B81" s="9" t="s">
        <v>44</v>
      </c>
      <c r="C81" s="2" t="s">
        <v>224</v>
      </c>
      <c r="D81" s="11">
        <v>7.12</v>
      </c>
      <c r="E81" s="11">
        <v>0.35</v>
      </c>
      <c r="F81" s="11">
        <v>7.47</v>
      </c>
      <c r="G81" s="5">
        <v>108569</v>
      </c>
      <c r="H81" s="12"/>
    </row>
    <row r="82" spans="2:8" x14ac:dyDescent="0.25">
      <c r="B82" s="24"/>
      <c r="C82" s="20"/>
      <c r="D82" s="13">
        <f>SUM(D76:D81)</f>
        <v>1321.98</v>
      </c>
      <c r="E82" s="13">
        <f>SUM(E76:E81)</f>
        <v>178.12</v>
      </c>
      <c r="F82" s="13">
        <f>SUM(F76:F81)</f>
        <v>1500.1000000000001</v>
      </c>
    </row>
    <row r="83" spans="2:8" x14ac:dyDescent="0.25">
      <c r="B83" s="27" t="s">
        <v>78</v>
      </c>
      <c r="C83" s="20"/>
      <c r="D83" s="25"/>
      <c r="E83" s="25"/>
      <c r="F83" s="25"/>
    </row>
    <row r="84" spans="2:8" x14ac:dyDescent="0.25">
      <c r="B84" s="24" t="s">
        <v>79</v>
      </c>
      <c r="C84" s="28" t="s">
        <v>80</v>
      </c>
      <c r="D84" s="25">
        <v>313.33</v>
      </c>
      <c r="E84" s="25">
        <v>62.67</v>
      </c>
      <c r="F84" s="25">
        <v>376</v>
      </c>
      <c r="G84" s="5">
        <v>108564</v>
      </c>
    </row>
    <row r="85" spans="2:8" x14ac:dyDescent="0.25">
      <c r="B85" s="24" t="s">
        <v>79</v>
      </c>
      <c r="C85" s="28" t="s">
        <v>238</v>
      </c>
      <c r="D85" s="25">
        <v>170</v>
      </c>
      <c r="E85" s="25">
        <v>34</v>
      </c>
      <c r="F85" s="25">
        <v>204</v>
      </c>
      <c r="G85" s="5">
        <v>108564</v>
      </c>
    </row>
    <row r="86" spans="2:8" x14ac:dyDescent="0.25">
      <c r="B86" s="24"/>
      <c r="C86" s="20"/>
      <c r="D86" s="13">
        <f>SUM(D84:D85)</f>
        <v>483.33</v>
      </c>
      <c r="E86" s="13">
        <f>SUM(E84:E85)</f>
        <v>96.67</v>
      </c>
      <c r="F86" s="13">
        <f>SUM(F84:F85)</f>
        <v>580</v>
      </c>
    </row>
    <row r="87" spans="2:8" x14ac:dyDescent="0.25">
      <c r="B87" s="29" t="s">
        <v>82</v>
      </c>
      <c r="C87" s="20"/>
      <c r="D87" s="25"/>
      <c r="E87" s="25"/>
      <c r="F87" s="25"/>
    </row>
    <row r="88" spans="2:8" x14ac:dyDescent="0.25">
      <c r="B88" s="24"/>
      <c r="C88" s="28"/>
      <c r="D88" s="25"/>
      <c r="E88" s="25"/>
      <c r="F88" s="25"/>
    </row>
    <row r="89" spans="2:8" x14ac:dyDescent="0.25">
      <c r="B89" s="24"/>
      <c r="C89" s="20"/>
      <c r="D89" s="13">
        <f>SUM(D88:D88)</f>
        <v>0</v>
      </c>
      <c r="E89" s="13">
        <f>SUM(E88:E88)</f>
        <v>0</v>
      </c>
      <c r="F89" s="13">
        <f>SUM(F88:F88)</f>
        <v>0</v>
      </c>
    </row>
    <row r="90" spans="2:8" x14ac:dyDescent="0.25">
      <c r="B90" s="8" t="s">
        <v>85</v>
      </c>
      <c r="C90" s="21"/>
      <c r="D90" s="14"/>
      <c r="E90" s="14"/>
      <c r="F90" s="14"/>
    </row>
    <row r="91" spans="2:8" x14ac:dyDescent="0.25">
      <c r="B91" s="9" t="s">
        <v>239</v>
      </c>
      <c r="C91" s="20" t="s">
        <v>240</v>
      </c>
      <c r="D91" s="14">
        <v>1500</v>
      </c>
      <c r="E91" s="14"/>
      <c r="F91" s="14">
        <v>1500</v>
      </c>
      <c r="G91" s="5">
        <v>108545</v>
      </c>
    </row>
    <row r="92" spans="2:8" x14ac:dyDescent="0.25">
      <c r="B92" s="9" t="s">
        <v>241</v>
      </c>
      <c r="C92" s="20" t="s">
        <v>242</v>
      </c>
      <c r="D92" s="14">
        <v>350</v>
      </c>
      <c r="E92" s="14">
        <v>70</v>
      </c>
      <c r="F92" s="14">
        <v>420</v>
      </c>
      <c r="G92" s="5">
        <v>108565</v>
      </c>
    </row>
    <row r="93" spans="2:8" x14ac:dyDescent="0.25">
      <c r="B93" s="9" t="s">
        <v>243</v>
      </c>
      <c r="C93" s="2" t="s">
        <v>244</v>
      </c>
      <c r="D93" s="14">
        <v>16.8</v>
      </c>
      <c r="E93" s="14"/>
      <c r="F93" s="14">
        <v>16.8</v>
      </c>
      <c r="G93" s="5">
        <v>108570</v>
      </c>
    </row>
    <row r="94" spans="2:8" x14ac:dyDescent="0.25">
      <c r="B94" s="9"/>
      <c r="C94" s="21"/>
      <c r="D94" s="13">
        <f>SUM(D91:D93)</f>
        <v>1866.8</v>
      </c>
      <c r="E94" s="13">
        <f>SUM(E91:E93)</f>
        <v>70</v>
      </c>
      <c r="F94" s="13">
        <f>SUM(F91:F93)</f>
        <v>1936.8</v>
      </c>
    </row>
    <row r="95" spans="2:8" ht="13.1" customHeight="1" x14ac:dyDescent="0.25">
      <c r="B95" s="30" t="s">
        <v>86</v>
      </c>
      <c r="C95" s="30"/>
      <c r="D95" s="14"/>
      <c r="E95" s="14"/>
      <c r="F95" s="14"/>
    </row>
    <row r="96" spans="2:8" ht="13.1" customHeight="1" x14ac:dyDescent="0.25">
      <c r="B96" s="38" t="s">
        <v>25</v>
      </c>
      <c r="C96" s="38" t="s">
        <v>26</v>
      </c>
      <c r="D96" s="11">
        <v>28.6</v>
      </c>
      <c r="E96" s="11">
        <v>5.72</v>
      </c>
      <c r="F96" s="11">
        <v>34.32</v>
      </c>
      <c r="G96" s="5" t="s">
        <v>7</v>
      </c>
    </row>
    <row r="97" spans="2:8" ht="13.1" customHeight="1" x14ac:dyDescent="0.25">
      <c r="B97" s="9" t="s">
        <v>12</v>
      </c>
      <c r="C97" s="2" t="s">
        <v>245</v>
      </c>
      <c r="D97" s="11">
        <v>14.26</v>
      </c>
      <c r="E97" s="11">
        <v>2.85</v>
      </c>
      <c r="F97" s="11">
        <v>17.11</v>
      </c>
      <c r="G97" s="5" t="s">
        <v>7</v>
      </c>
      <c r="H97" s="12"/>
    </row>
    <row r="98" spans="2:8" x14ac:dyDescent="0.25">
      <c r="D98" s="13">
        <f>SUM(D96:D97)</f>
        <v>42.86</v>
      </c>
      <c r="E98" s="13">
        <f>SUM(E96:E97)</f>
        <v>8.57</v>
      </c>
      <c r="F98" s="13">
        <f>SUM(F96:F97)</f>
        <v>51.43</v>
      </c>
    </row>
    <row r="99" spans="2:8" x14ac:dyDescent="0.25">
      <c r="D99" s="25"/>
      <c r="E99" s="25"/>
      <c r="F99" s="25"/>
    </row>
    <row r="100" spans="2:8" x14ac:dyDescent="0.25">
      <c r="B100" s="8" t="s">
        <v>88</v>
      </c>
      <c r="D100" s="25"/>
      <c r="E100" s="25"/>
      <c r="F100" s="25"/>
    </row>
    <row r="101" spans="2:8" x14ac:dyDescent="0.25">
      <c r="B101" s="31" t="s">
        <v>89</v>
      </c>
      <c r="C101" s="32" t="s">
        <v>246</v>
      </c>
      <c r="D101" s="33">
        <v>12903.27</v>
      </c>
      <c r="E101" s="33"/>
      <c r="F101" s="33">
        <v>12903.27</v>
      </c>
      <c r="G101" s="34" t="s">
        <v>91</v>
      </c>
    </row>
    <row r="102" spans="2:8" x14ac:dyDescent="0.25">
      <c r="B102" s="31" t="s">
        <v>92</v>
      </c>
      <c r="C102" s="32" t="s">
        <v>247</v>
      </c>
      <c r="D102" s="33">
        <v>2607.69</v>
      </c>
      <c r="E102" s="33"/>
      <c r="F102" s="33">
        <v>2607.69</v>
      </c>
      <c r="G102" s="5">
        <v>108566</v>
      </c>
    </row>
    <row r="103" spans="2:8" x14ac:dyDescent="0.25">
      <c r="B103" s="31" t="s">
        <v>94</v>
      </c>
      <c r="C103" s="32" t="s">
        <v>248</v>
      </c>
      <c r="D103" s="33">
        <v>3902.19</v>
      </c>
      <c r="E103" s="33"/>
      <c r="F103" s="33">
        <v>3902.19</v>
      </c>
      <c r="G103" s="5">
        <v>108567</v>
      </c>
    </row>
    <row r="104" spans="2:8" x14ac:dyDescent="0.25">
      <c r="D104" s="13">
        <f>SUM(D101:D103)</f>
        <v>19413.150000000001</v>
      </c>
      <c r="E104" s="13">
        <v>0</v>
      </c>
      <c r="F104" s="13">
        <f>SUM(F101:F103)</f>
        <v>19413.150000000001</v>
      </c>
    </row>
    <row r="105" spans="2:8" x14ac:dyDescent="0.25">
      <c r="D105" s="25"/>
      <c r="E105" s="25"/>
      <c r="F105" s="25"/>
    </row>
    <row r="106" spans="2:8" x14ac:dyDescent="0.25">
      <c r="C106" s="36" t="s">
        <v>96</v>
      </c>
      <c r="D106" s="13">
        <f>SUM(+D98+D11+D74+D41+D26+D47+D82+D57+D54+D50+D69+D179+D66+D61+D86+D89+D94+D104)</f>
        <v>31654.789999999997</v>
      </c>
      <c r="E106" s="13">
        <f>SUM(+E98+E11+E74+E41+E26+E47+E82+E57+E54+E50+E69+E179+E66+E61+E86+E89+E94+E104)</f>
        <v>1537.5699999999997</v>
      </c>
      <c r="F106" s="13">
        <f>SUM(+F98+F11+F74+F41+F26+F47+F82+F57+F54+F50+F69+F179+F66+F61+F86+F89+F94+F104)</f>
        <v>33192.36</v>
      </c>
    </row>
    <row r="107" spans="2:8" x14ac:dyDescent="0.25">
      <c r="B107" s="9"/>
      <c r="D107" s="15"/>
    </row>
    <row r="108" spans="2:8" x14ac:dyDescent="0.25">
      <c r="B108" s="39"/>
      <c r="C108" s="40"/>
      <c r="D108" s="14"/>
      <c r="E108" s="17"/>
      <c r="F108" s="41"/>
    </row>
  </sheetData>
  <mergeCells count="2">
    <mergeCell ref="B1:G1"/>
    <mergeCell ref="B55:C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B12" sqref="B12"/>
    </sheetView>
  </sheetViews>
  <sheetFormatPr defaultColWidth="8.8984375" defaultRowHeight="12.7" x14ac:dyDescent="0.25"/>
  <cols>
    <col min="1" max="1" width="3.296875" style="1" customWidth="1"/>
    <col min="2" max="2" width="26.09765625" style="2" customWidth="1"/>
    <col min="3" max="3" width="30.09765625" style="2" customWidth="1"/>
    <col min="4" max="4" width="10.296875" style="4" customWidth="1"/>
    <col min="5" max="5" width="9" style="4" customWidth="1"/>
    <col min="6" max="6" width="10.3984375" style="4" customWidth="1"/>
    <col min="7" max="7" width="9.69921875" style="5" customWidth="1"/>
    <col min="8" max="8" width="8.296875" style="1" customWidth="1"/>
    <col min="9" max="256" width="8.8984375" style="2"/>
    <col min="257" max="257" width="3.296875" style="2" customWidth="1"/>
    <col min="258" max="258" width="26.09765625" style="2" customWidth="1"/>
    <col min="259" max="259" width="30.09765625" style="2" customWidth="1"/>
    <col min="260" max="260" width="10.296875" style="2" customWidth="1"/>
    <col min="261" max="261" width="9" style="2" customWidth="1"/>
    <col min="262" max="262" width="10.3984375" style="2" customWidth="1"/>
    <col min="263" max="263" width="9.69921875" style="2" customWidth="1"/>
    <col min="264" max="264" width="8.296875" style="2" customWidth="1"/>
    <col min="265" max="512" width="8.8984375" style="2"/>
    <col min="513" max="513" width="3.296875" style="2" customWidth="1"/>
    <col min="514" max="514" width="26.09765625" style="2" customWidth="1"/>
    <col min="515" max="515" width="30.09765625" style="2" customWidth="1"/>
    <col min="516" max="516" width="10.296875" style="2" customWidth="1"/>
    <col min="517" max="517" width="9" style="2" customWidth="1"/>
    <col min="518" max="518" width="10.3984375" style="2" customWidth="1"/>
    <col min="519" max="519" width="9.69921875" style="2" customWidth="1"/>
    <col min="520" max="520" width="8.296875" style="2" customWidth="1"/>
    <col min="521" max="768" width="8.8984375" style="2"/>
    <col min="769" max="769" width="3.296875" style="2" customWidth="1"/>
    <col min="770" max="770" width="26.09765625" style="2" customWidth="1"/>
    <col min="771" max="771" width="30.09765625" style="2" customWidth="1"/>
    <col min="772" max="772" width="10.296875" style="2" customWidth="1"/>
    <col min="773" max="773" width="9" style="2" customWidth="1"/>
    <col min="774" max="774" width="10.3984375" style="2" customWidth="1"/>
    <col min="775" max="775" width="9.69921875" style="2" customWidth="1"/>
    <col min="776" max="776" width="8.296875" style="2" customWidth="1"/>
    <col min="777" max="1024" width="8.8984375" style="2"/>
    <col min="1025" max="1025" width="3.296875" style="2" customWidth="1"/>
    <col min="1026" max="1026" width="26.09765625" style="2" customWidth="1"/>
    <col min="1027" max="1027" width="30.09765625" style="2" customWidth="1"/>
    <col min="1028" max="1028" width="10.296875" style="2" customWidth="1"/>
    <col min="1029" max="1029" width="9" style="2" customWidth="1"/>
    <col min="1030" max="1030" width="10.3984375" style="2" customWidth="1"/>
    <col min="1031" max="1031" width="9.69921875" style="2" customWidth="1"/>
    <col min="1032" max="1032" width="8.296875" style="2" customWidth="1"/>
    <col min="1033" max="1280" width="8.8984375" style="2"/>
    <col min="1281" max="1281" width="3.296875" style="2" customWidth="1"/>
    <col min="1282" max="1282" width="26.09765625" style="2" customWidth="1"/>
    <col min="1283" max="1283" width="30.09765625" style="2" customWidth="1"/>
    <col min="1284" max="1284" width="10.296875" style="2" customWidth="1"/>
    <col min="1285" max="1285" width="9" style="2" customWidth="1"/>
    <col min="1286" max="1286" width="10.3984375" style="2" customWidth="1"/>
    <col min="1287" max="1287" width="9.69921875" style="2" customWidth="1"/>
    <col min="1288" max="1288" width="8.296875" style="2" customWidth="1"/>
    <col min="1289" max="1536" width="8.8984375" style="2"/>
    <col min="1537" max="1537" width="3.296875" style="2" customWidth="1"/>
    <col min="1538" max="1538" width="26.09765625" style="2" customWidth="1"/>
    <col min="1539" max="1539" width="30.09765625" style="2" customWidth="1"/>
    <col min="1540" max="1540" width="10.296875" style="2" customWidth="1"/>
    <col min="1541" max="1541" width="9" style="2" customWidth="1"/>
    <col min="1542" max="1542" width="10.3984375" style="2" customWidth="1"/>
    <col min="1543" max="1543" width="9.69921875" style="2" customWidth="1"/>
    <col min="1544" max="1544" width="8.296875" style="2" customWidth="1"/>
    <col min="1545" max="1792" width="8.8984375" style="2"/>
    <col min="1793" max="1793" width="3.296875" style="2" customWidth="1"/>
    <col min="1794" max="1794" width="26.09765625" style="2" customWidth="1"/>
    <col min="1795" max="1795" width="30.09765625" style="2" customWidth="1"/>
    <col min="1796" max="1796" width="10.296875" style="2" customWidth="1"/>
    <col min="1797" max="1797" width="9" style="2" customWidth="1"/>
    <col min="1798" max="1798" width="10.3984375" style="2" customWidth="1"/>
    <col min="1799" max="1799" width="9.69921875" style="2" customWidth="1"/>
    <col min="1800" max="1800" width="8.296875" style="2" customWidth="1"/>
    <col min="1801" max="2048" width="8.8984375" style="2"/>
    <col min="2049" max="2049" width="3.296875" style="2" customWidth="1"/>
    <col min="2050" max="2050" width="26.09765625" style="2" customWidth="1"/>
    <col min="2051" max="2051" width="30.09765625" style="2" customWidth="1"/>
    <col min="2052" max="2052" width="10.296875" style="2" customWidth="1"/>
    <col min="2053" max="2053" width="9" style="2" customWidth="1"/>
    <col min="2054" max="2054" width="10.3984375" style="2" customWidth="1"/>
    <col min="2055" max="2055" width="9.69921875" style="2" customWidth="1"/>
    <col min="2056" max="2056" width="8.296875" style="2" customWidth="1"/>
    <col min="2057" max="2304" width="8.8984375" style="2"/>
    <col min="2305" max="2305" width="3.296875" style="2" customWidth="1"/>
    <col min="2306" max="2306" width="26.09765625" style="2" customWidth="1"/>
    <col min="2307" max="2307" width="30.09765625" style="2" customWidth="1"/>
    <col min="2308" max="2308" width="10.296875" style="2" customWidth="1"/>
    <col min="2309" max="2309" width="9" style="2" customWidth="1"/>
    <col min="2310" max="2310" width="10.3984375" style="2" customWidth="1"/>
    <col min="2311" max="2311" width="9.69921875" style="2" customWidth="1"/>
    <col min="2312" max="2312" width="8.296875" style="2" customWidth="1"/>
    <col min="2313" max="2560" width="8.8984375" style="2"/>
    <col min="2561" max="2561" width="3.296875" style="2" customWidth="1"/>
    <col min="2562" max="2562" width="26.09765625" style="2" customWidth="1"/>
    <col min="2563" max="2563" width="30.09765625" style="2" customWidth="1"/>
    <col min="2564" max="2564" width="10.296875" style="2" customWidth="1"/>
    <col min="2565" max="2565" width="9" style="2" customWidth="1"/>
    <col min="2566" max="2566" width="10.3984375" style="2" customWidth="1"/>
    <col min="2567" max="2567" width="9.69921875" style="2" customWidth="1"/>
    <col min="2568" max="2568" width="8.296875" style="2" customWidth="1"/>
    <col min="2569" max="2816" width="8.8984375" style="2"/>
    <col min="2817" max="2817" width="3.296875" style="2" customWidth="1"/>
    <col min="2818" max="2818" width="26.09765625" style="2" customWidth="1"/>
    <col min="2819" max="2819" width="30.09765625" style="2" customWidth="1"/>
    <col min="2820" max="2820" width="10.296875" style="2" customWidth="1"/>
    <col min="2821" max="2821" width="9" style="2" customWidth="1"/>
    <col min="2822" max="2822" width="10.3984375" style="2" customWidth="1"/>
    <col min="2823" max="2823" width="9.69921875" style="2" customWidth="1"/>
    <col min="2824" max="2824" width="8.296875" style="2" customWidth="1"/>
    <col min="2825" max="3072" width="8.8984375" style="2"/>
    <col min="3073" max="3073" width="3.296875" style="2" customWidth="1"/>
    <col min="3074" max="3074" width="26.09765625" style="2" customWidth="1"/>
    <col min="3075" max="3075" width="30.09765625" style="2" customWidth="1"/>
    <col min="3076" max="3076" width="10.296875" style="2" customWidth="1"/>
    <col min="3077" max="3077" width="9" style="2" customWidth="1"/>
    <col min="3078" max="3078" width="10.3984375" style="2" customWidth="1"/>
    <col min="3079" max="3079" width="9.69921875" style="2" customWidth="1"/>
    <col min="3080" max="3080" width="8.296875" style="2" customWidth="1"/>
    <col min="3081" max="3328" width="8.8984375" style="2"/>
    <col min="3329" max="3329" width="3.296875" style="2" customWidth="1"/>
    <col min="3330" max="3330" width="26.09765625" style="2" customWidth="1"/>
    <col min="3331" max="3331" width="30.09765625" style="2" customWidth="1"/>
    <col min="3332" max="3332" width="10.296875" style="2" customWidth="1"/>
    <col min="3333" max="3333" width="9" style="2" customWidth="1"/>
    <col min="3334" max="3334" width="10.3984375" style="2" customWidth="1"/>
    <col min="3335" max="3335" width="9.69921875" style="2" customWidth="1"/>
    <col min="3336" max="3336" width="8.296875" style="2" customWidth="1"/>
    <col min="3337" max="3584" width="8.8984375" style="2"/>
    <col min="3585" max="3585" width="3.296875" style="2" customWidth="1"/>
    <col min="3586" max="3586" width="26.09765625" style="2" customWidth="1"/>
    <col min="3587" max="3587" width="30.09765625" style="2" customWidth="1"/>
    <col min="3588" max="3588" width="10.296875" style="2" customWidth="1"/>
    <col min="3589" max="3589" width="9" style="2" customWidth="1"/>
    <col min="3590" max="3590" width="10.3984375" style="2" customWidth="1"/>
    <col min="3591" max="3591" width="9.69921875" style="2" customWidth="1"/>
    <col min="3592" max="3592" width="8.296875" style="2" customWidth="1"/>
    <col min="3593" max="3840" width="8.8984375" style="2"/>
    <col min="3841" max="3841" width="3.296875" style="2" customWidth="1"/>
    <col min="3842" max="3842" width="26.09765625" style="2" customWidth="1"/>
    <col min="3843" max="3843" width="30.09765625" style="2" customWidth="1"/>
    <col min="3844" max="3844" width="10.296875" style="2" customWidth="1"/>
    <col min="3845" max="3845" width="9" style="2" customWidth="1"/>
    <col min="3846" max="3846" width="10.3984375" style="2" customWidth="1"/>
    <col min="3847" max="3847" width="9.69921875" style="2" customWidth="1"/>
    <col min="3848" max="3848" width="8.296875" style="2" customWidth="1"/>
    <col min="3849" max="4096" width="8.8984375" style="2"/>
    <col min="4097" max="4097" width="3.296875" style="2" customWidth="1"/>
    <col min="4098" max="4098" width="26.09765625" style="2" customWidth="1"/>
    <col min="4099" max="4099" width="30.09765625" style="2" customWidth="1"/>
    <col min="4100" max="4100" width="10.296875" style="2" customWidth="1"/>
    <col min="4101" max="4101" width="9" style="2" customWidth="1"/>
    <col min="4102" max="4102" width="10.3984375" style="2" customWidth="1"/>
    <col min="4103" max="4103" width="9.69921875" style="2" customWidth="1"/>
    <col min="4104" max="4104" width="8.296875" style="2" customWidth="1"/>
    <col min="4105" max="4352" width="8.8984375" style="2"/>
    <col min="4353" max="4353" width="3.296875" style="2" customWidth="1"/>
    <col min="4354" max="4354" width="26.09765625" style="2" customWidth="1"/>
    <col min="4355" max="4355" width="30.09765625" style="2" customWidth="1"/>
    <col min="4356" max="4356" width="10.296875" style="2" customWidth="1"/>
    <col min="4357" max="4357" width="9" style="2" customWidth="1"/>
    <col min="4358" max="4358" width="10.3984375" style="2" customWidth="1"/>
    <col min="4359" max="4359" width="9.69921875" style="2" customWidth="1"/>
    <col min="4360" max="4360" width="8.296875" style="2" customWidth="1"/>
    <col min="4361" max="4608" width="8.8984375" style="2"/>
    <col min="4609" max="4609" width="3.296875" style="2" customWidth="1"/>
    <col min="4610" max="4610" width="26.09765625" style="2" customWidth="1"/>
    <col min="4611" max="4611" width="30.09765625" style="2" customWidth="1"/>
    <col min="4612" max="4612" width="10.296875" style="2" customWidth="1"/>
    <col min="4613" max="4613" width="9" style="2" customWidth="1"/>
    <col min="4614" max="4614" width="10.3984375" style="2" customWidth="1"/>
    <col min="4615" max="4615" width="9.69921875" style="2" customWidth="1"/>
    <col min="4616" max="4616" width="8.296875" style="2" customWidth="1"/>
    <col min="4617" max="4864" width="8.8984375" style="2"/>
    <col min="4865" max="4865" width="3.296875" style="2" customWidth="1"/>
    <col min="4866" max="4866" width="26.09765625" style="2" customWidth="1"/>
    <col min="4867" max="4867" width="30.09765625" style="2" customWidth="1"/>
    <col min="4868" max="4868" width="10.296875" style="2" customWidth="1"/>
    <col min="4869" max="4869" width="9" style="2" customWidth="1"/>
    <col min="4870" max="4870" width="10.3984375" style="2" customWidth="1"/>
    <col min="4871" max="4871" width="9.69921875" style="2" customWidth="1"/>
    <col min="4872" max="4872" width="8.296875" style="2" customWidth="1"/>
    <col min="4873" max="5120" width="8.8984375" style="2"/>
    <col min="5121" max="5121" width="3.296875" style="2" customWidth="1"/>
    <col min="5122" max="5122" width="26.09765625" style="2" customWidth="1"/>
    <col min="5123" max="5123" width="30.09765625" style="2" customWidth="1"/>
    <col min="5124" max="5124" width="10.296875" style="2" customWidth="1"/>
    <col min="5125" max="5125" width="9" style="2" customWidth="1"/>
    <col min="5126" max="5126" width="10.3984375" style="2" customWidth="1"/>
    <col min="5127" max="5127" width="9.69921875" style="2" customWidth="1"/>
    <col min="5128" max="5128" width="8.296875" style="2" customWidth="1"/>
    <col min="5129" max="5376" width="8.8984375" style="2"/>
    <col min="5377" max="5377" width="3.296875" style="2" customWidth="1"/>
    <col min="5378" max="5378" width="26.09765625" style="2" customWidth="1"/>
    <col min="5379" max="5379" width="30.09765625" style="2" customWidth="1"/>
    <col min="5380" max="5380" width="10.296875" style="2" customWidth="1"/>
    <col min="5381" max="5381" width="9" style="2" customWidth="1"/>
    <col min="5382" max="5382" width="10.3984375" style="2" customWidth="1"/>
    <col min="5383" max="5383" width="9.69921875" style="2" customWidth="1"/>
    <col min="5384" max="5384" width="8.296875" style="2" customWidth="1"/>
    <col min="5385" max="5632" width="8.8984375" style="2"/>
    <col min="5633" max="5633" width="3.296875" style="2" customWidth="1"/>
    <col min="5634" max="5634" width="26.09765625" style="2" customWidth="1"/>
    <col min="5635" max="5635" width="30.09765625" style="2" customWidth="1"/>
    <col min="5636" max="5636" width="10.296875" style="2" customWidth="1"/>
    <col min="5637" max="5637" width="9" style="2" customWidth="1"/>
    <col min="5638" max="5638" width="10.3984375" style="2" customWidth="1"/>
    <col min="5639" max="5639" width="9.69921875" style="2" customWidth="1"/>
    <col min="5640" max="5640" width="8.296875" style="2" customWidth="1"/>
    <col min="5641" max="5888" width="8.8984375" style="2"/>
    <col min="5889" max="5889" width="3.296875" style="2" customWidth="1"/>
    <col min="5890" max="5890" width="26.09765625" style="2" customWidth="1"/>
    <col min="5891" max="5891" width="30.09765625" style="2" customWidth="1"/>
    <col min="5892" max="5892" width="10.296875" style="2" customWidth="1"/>
    <col min="5893" max="5893" width="9" style="2" customWidth="1"/>
    <col min="5894" max="5894" width="10.3984375" style="2" customWidth="1"/>
    <col min="5895" max="5895" width="9.69921875" style="2" customWidth="1"/>
    <col min="5896" max="5896" width="8.296875" style="2" customWidth="1"/>
    <col min="5897" max="6144" width="8.8984375" style="2"/>
    <col min="6145" max="6145" width="3.296875" style="2" customWidth="1"/>
    <col min="6146" max="6146" width="26.09765625" style="2" customWidth="1"/>
    <col min="6147" max="6147" width="30.09765625" style="2" customWidth="1"/>
    <col min="6148" max="6148" width="10.296875" style="2" customWidth="1"/>
    <col min="6149" max="6149" width="9" style="2" customWidth="1"/>
    <col min="6150" max="6150" width="10.3984375" style="2" customWidth="1"/>
    <col min="6151" max="6151" width="9.69921875" style="2" customWidth="1"/>
    <col min="6152" max="6152" width="8.296875" style="2" customWidth="1"/>
    <col min="6153" max="6400" width="8.8984375" style="2"/>
    <col min="6401" max="6401" width="3.296875" style="2" customWidth="1"/>
    <col min="6402" max="6402" width="26.09765625" style="2" customWidth="1"/>
    <col min="6403" max="6403" width="30.09765625" style="2" customWidth="1"/>
    <col min="6404" max="6404" width="10.296875" style="2" customWidth="1"/>
    <col min="6405" max="6405" width="9" style="2" customWidth="1"/>
    <col min="6406" max="6406" width="10.3984375" style="2" customWidth="1"/>
    <col min="6407" max="6407" width="9.69921875" style="2" customWidth="1"/>
    <col min="6408" max="6408" width="8.296875" style="2" customWidth="1"/>
    <col min="6409" max="6656" width="8.8984375" style="2"/>
    <col min="6657" max="6657" width="3.296875" style="2" customWidth="1"/>
    <col min="6658" max="6658" width="26.09765625" style="2" customWidth="1"/>
    <col min="6659" max="6659" width="30.09765625" style="2" customWidth="1"/>
    <col min="6660" max="6660" width="10.296875" style="2" customWidth="1"/>
    <col min="6661" max="6661" width="9" style="2" customWidth="1"/>
    <col min="6662" max="6662" width="10.3984375" style="2" customWidth="1"/>
    <col min="6663" max="6663" width="9.69921875" style="2" customWidth="1"/>
    <col min="6664" max="6664" width="8.296875" style="2" customWidth="1"/>
    <col min="6665" max="6912" width="8.8984375" style="2"/>
    <col min="6913" max="6913" width="3.296875" style="2" customWidth="1"/>
    <col min="6914" max="6914" width="26.09765625" style="2" customWidth="1"/>
    <col min="6915" max="6915" width="30.09765625" style="2" customWidth="1"/>
    <col min="6916" max="6916" width="10.296875" style="2" customWidth="1"/>
    <col min="6917" max="6917" width="9" style="2" customWidth="1"/>
    <col min="6918" max="6918" width="10.3984375" style="2" customWidth="1"/>
    <col min="6919" max="6919" width="9.69921875" style="2" customWidth="1"/>
    <col min="6920" max="6920" width="8.296875" style="2" customWidth="1"/>
    <col min="6921" max="7168" width="8.8984375" style="2"/>
    <col min="7169" max="7169" width="3.296875" style="2" customWidth="1"/>
    <col min="7170" max="7170" width="26.09765625" style="2" customWidth="1"/>
    <col min="7171" max="7171" width="30.09765625" style="2" customWidth="1"/>
    <col min="7172" max="7172" width="10.296875" style="2" customWidth="1"/>
    <col min="7173" max="7173" width="9" style="2" customWidth="1"/>
    <col min="7174" max="7174" width="10.3984375" style="2" customWidth="1"/>
    <col min="7175" max="7175" width="9.69921875" style="2" customWidth="1"/>
    <col min="7176" max="7176" width="8.296875" style="2" customWidth="1"/>
    <col min="7177" max="7424" width="8.8984375" style="2"/>
    <col min="7425" max="7425" width="3.296875" style="2" customWidth="1"/>
    <col min="7426" max="7426" width="26.09765625" style="2" customWidth="1"/>
    <col min="7427" max="7427" width="30.09765625" style="2" customWidth="1"/>
    <col min="7428" max="7428" width="10.296875" style="2" customWidth="1"/>
    <col min="7429" max="7429" width="9" style="2" customWidth="1"/>
    <col min="7430" max="7430" width="10.3984375" style="2" customWidth="1"/>
    <col min="7431" max="7431" width="9.69921875" style="2" customWidth="1"/>
    <col min="7432" max="7432" width="8.296875" style="2" customWidth="1"/>
    <col min="7433" max="7680" width="8.8984375" style="2"/>
    <col min="7681" max="7681" width="3.296875" style="2" customWidth="1"/>
    <col min="7682" max="7682" width="26.09765625" style="2" customWidth="1"/>
    <col min="7683" max="7683" width="30.09765625" style="2" customWidth="1"/>
    <col min="7684" max="7684" width="10.296875" style="2" customWidth="1"/>
    <col min="7685" max="7685" width="9" style="2" customWidth="1"/>
    <col min="7686" max="7686" width="10.3984375" style="2" customWidth="1"/>
    <col min="7687" max="7687" width="9.69921875" style="2" customWidth="1"/>
    <col min="7688" max="7688" width="8.296875" style="2" customWidth="1"/>
    <col min="7689" max="7936" width="8.8984375" style="2"/>
    <col min="7937" max="7937" width="3.296875" style="2" customWidth="1"/>
    <col min="7938" max="7938" width="26.09765625" style="2" customWidth="1"/>
    <col min="7939" max="7939" width="30.09765625" style="2" customWidth="1"/>
    <col min="7940" max="7940" width="10.296875" style="2" customWidth="1"/>
    <col min="7941" max="7941" width="9" style="2" customWidth="1"/>
    <col min="7942" max="7942" width="10.3984375" style="2" customWidth="1"/>
    <col min="7943" max="7943" width="9.69921875" style="2" customWidth="1"/>
    <col min="7944" max="7944" width="8.296875" style="2" customWidth="1"/>
    <col min="7945" max="8192" width="8.8984375" style="2"/>
    <col min="8193" max="8193" width="3.296875" style="2" customWidth="1"/>
    <col min="8194" max="8194" width="26.09765625" style="2" customWidth="1"/>
    <col min="8195" max="8195" width="30.09765625" style="2" customWidth="1"/>
    <col min="8196" max="8196" width="10.296875" style="2" customWidth="1"/>
    <col min="8197" max="8197" width="9" style="2" customWidth="1"/>
    <col min="8198" max="8198" width="10.3984375" style="2" customWidth="1"/>
    <col min="8199" max="8199" width="9.69921875" style="2" customWidth="1"/>
    <col min="8200" max="8200" width="8.296875" style="2" customWidth="1"/>
    <col min="8201" max="8448" width="8.8984375" style="2"/>
    <col min="8449" max="8449" width="3.296875" style="2" customWidth="1"/>
    <col min="8450" max="8450" width="26.09765625" style="2" customWidth="1"/>
    <col min="8451" max="8451" width="30.09765625" style="2" customWidth="1"/>
    <col min="8452" max="8452" width="10.296875" style="2" customWidth="1"/>
    <col min="8453" max="8453" width="9" style="2" customWidth="1"/>
    <col min="8454" max="8454" width="10.3984375" style="2" customWidth="1"/>
    <col min="8455" max="8455" width="9.69921875" style="2" customWidth="1"/>
    <col min="8456" max="8456" width="8.296875" style="2" customWidth="1"/>
    <col min="8457" max="8704" width="8.8984375" style="2"/>
    <col min="8705" max="8705" width="3.296875" style="2" customWidth="1"/>
    <col min="8706" max="8706" width="26.09765625" style="2" customWidth="1"/>
    <col min="8707" max="8707" width="30.09765625" style="2" customWidth="1"/>
    <col min="8708" max="8708" width="10.296875" style="2" customWidth="1"/>
    <col min="8709" max="8709" width="9" style="2" customWidth="1"/>
    <col min="8710" max="8710" width="10.3984375" style="2" customWidth="1"/>
    <col min="8711" max="8711" width="9.69921875" style="2" customWidth="1"/>
    <col min="8712" max="8712" width="8.296875" style="2" customWidth="1"/>
    <col min="8713" max="8960" width="8.8984375" style="2"/>
    <col min="8961" max="8961" width="3.296875" style="2" customWidth="1"/>
    <col min="8962" max="8962" width="26.09765625" style="2" customWidth="1"/>
    <col min="8963" max="8963" width="30.09765625" style="2" customWidth="1"/>
    <col min="8964" max="8964" width="10.296875" style="2" customWidth="1"/>
    <col min="8965" max="8965" width="9" style="2" customWidth="1"/>
    <col min="8966" max="8966" width="10.3984375" style="2" customWidth="1"/>
    <col min="8967" max="8967" width="9.69921875" style="2" customWidth="1"/>
    <col min="8968" max="8968" width="8.296875" style="2" customWidth="1"/>
    <col min="8969" max="9216" width="8.8984375" style="2"/>
    <col min="9217" max="9217" width="3.296875" style="2" customWidth="1"/>
    <col min="9218" max="9218" width="26.09765625" style="2" customWidth="1"/>
    <col min="9219" max="9219" width="30.09765625" style="2" customWidth="1"/>
    <col min="9220" max="9220" width="10.296875" style="2" customWidth="1"/>
    <col min="9221" max="9221" width="9" style="2" customWidth="1"/>
    <col min="9222" max="9222" width="10.3984375" style="2" customWidth="1"/>
    <col min="9223" max="9223" width="9.69921875" style="2" customWidth="1"/>
    <col min="9224" max="9224" width="8.296875" style="2" customWidth="1"/>
    <col min="9225" max="9472" width="8.8984375" style="2"/>
    <col min="9473" max="9473" width="3.296875" style="2" customWidth="1"/>
    <col min="9474" max="9474" width="26.09765625" style="2" customWidth="1"/>
    <col min="9475" max="9475" width="30.09765625" style="2" customWidth="1"/>
    <col min="9476" max="9476" width="10.296875" style="2" customWidth="1"/>
    <col min="9477" max="9477" width="9" style="2" customWidth="1"/>
    <col min="9478" max="9478" width="10.3984375" style="2" customWidth="1"/>
    <col min="9479" max="9479" width="9.69921875" style="2" customWidth="1"/>
    <col min="9480" max="9480" width="8.296875" style="2" customWidth="1"/>
    <col min="9481" max="9728" width="8.8984375" style="2"/>
    <col min="9729" max="9729" width="3.296875" style="2" customWidth="1"/>
    <col min="9730" max="9730" width="26.09765625" style="2" customWidth="1"/>
    <col min="9731" max="9731" width="30.09765625" style="2" customWidth="1"/>
    <col min="9732" max="9732" width="10.296875" style="2" customWidth="1"/>
    <col min="9733" max="9733" width="9" style="2" customWidth="1"/>
    <col min="9734" max="9734" width="10.3984375" style="2" customWidth="1"/>
    <col min="9735" max="9735" width="9.69921875" style="2" customWidth="1"/>
    <col min="9736" max="9736" width="8.296875" style="2" customWidth="1"/>
    <col min="9737" max="9984" width="8.8984375" style="2"/>
    <col min="9985" max="9985" width="3.296875" style="2" customWidth="1"/>
    <col min="9986" max="9986" width="26.09765625" style="2" customWidth="1"/>
    <col min="9987" max="9987" width="30.09765625" style="2" customWidth="1"/>
    <col min="9988" max="9988" width="10.296875" style="2" customWidth="1"/>
    <col min="9989" max="9989" width="9" style="2" customWidth="1"/>
    <col min="9990" max="9990" width="10.3984375" style="2" customWidth="1"/>
    <col min="9991" max="9991" width="9.69921875" style="2" customWidth="1"/>
    <col min="9992" max="9992" width="8.296875" style="2" customWidth="1"/>
    <col min="9993" max="10240" width="8.8984375" style="2"/>
    <col min="10241" max="10241" width="3.296875" style="2" customWidth="1"/>
    <col min="10242" max="10242" width="26.09765625" style="2" customWidth="1"/>
    <col min="10243" max="10243" width="30.09765625" style="2" customWidth="1"/>
    <col min="10244" max="10244" width="10.296875" style="2" customWidth="1"/>
    <col min="10245" max="10245" width="9" style="2" customWidth="1"/>
    <col min="10246" max="10246" width="10.3984375" style="2" customWidth="1"/>
    <col min="10247" max="10247" width="9.69921875" style="2" customWidth="1"/>
    <col min="10248" max="10248" width="8.296875" style="2" customWidth="1"/>
    <col min="10249" max="10496" width="8.8984375" style="2"/>
    <col min="10497" max="10497" width="3.296875" style="2" customWidth="1"/>
    <col min="10498" max="10498" width="26.09765625" style="2" customWidth="1"/>
    <col min="10499" max="10499" width="30.09765625" style="2" customWidth="1"/>
    <col min="10500" max="10500" width="10.296875" style="2" customWidth="1"/>
    <col min="10501" max="10501" width="9" style="2" customWidth="1"/>
    <col min="10502" max="10502" width="10.3984375" style="2" customWidth="1"/>
    <col min="10503" max="10503" width="9.69921875" style="2" customWidth="1"/>
    <col min="10504" max="10504" width="8.296875" style="2" customWidth="1"/>
    <col min="10505" max="10752" width="8.8984375" style="2"/>
    <col min="10753" max="10753" width="3.296875" style="2" customWidth="1"/>
    <col min="10754" max="10754" width="26.09765625" style="2" customWidth="1"/>
    <col min="10755" max="10755" width="30.09765625" style="2" customWidth="1"/>
    <col min="10756" max="10756" width="10.296875" style="2" customWidth="1"/>
    <col min="10757" max="10757" width="9" style="2" customWidth="1"/>
    <col min="10758" max="10758" width="10.3984375" style="2" customWidth="1"/>
    <col min="10759" max="10759" width="9.69921875" style="2" customWidth="1"/>
    <col min="10760" max="10760" width="8.296875" style="2" customWidth="1"/>
    <col min="10761" max="11008" width="8.8984375" style="2"/>
    <col min="11009" max="11009" width="3.296875" style="2" customWidth="1"/>
    <col min="11010" max="11010" width="26.09765625" style="2" customWidth="1"/>
    <col min="11011" max="11011" width="30.09765625" style="2" customWidth="1"/>
    <col min="11012" max="11012" width="10.296875" style="2" customWidth="1"/>
    <col min="11013" max="11013" width="9" style="2" customWidth="1"/>
    <col min="11014" max="11014" width="10.3984375" style="2" customWidth="1"/>
    <col min="11015" max="11015" width="9.69921875" style="2" customWidth="1"/>
    <col min="11016" max="11016" width="8.296875" style="2" customWidth="1"/>
    <col min="11017" max="11264" width="8.8984375" style="2"/>
    <col min="11265" max="11265" width="3.296875" style="2" customWidth="1"/>
    <col min="11266" max="11266" width="26.09765625" style="2" customWidth="1"/>
    <col min="11267" max="11267" width="30.09765625" style="2" customWidth="1"/>
    <col min="11268" max="11268" width="10.296875" style="2" customWidth="1"/>
    <col min="11269" max="11269" width="9" style="2" customWidth="1"/>
    <col min="11270" max="11270" width="10.3984375" style="2" customWidth="1"/>
    <col min="11271" max="11271" width="9.69921875" style="2" customWidth="1"/>
    <col min="11272" max="11272" width="8.296875" style="2" customWidth="1"/>
    <col min="11273" max="11520" width="8.8984375" style="2"/>
    <col min="11521" max="11521" width="3.296875" style="2" customWidth="1"/>
    <col min="11522" max="11522" width="26.09765625" style="2" customWidth="1"/>
    <col min="11523" max="11523" width="30.09765625" style="2" customWidth="1"/>
    <col min="11524" max="11524" width="10.296875" style="2" customWidth="1"/>
    <col min="11525" max="11525" width="9" style="2" customWidth="1"/>
    <col min="11526" max="11526" width="10.3984375" style="2" customWidth="1"/>
    <col min="11527" max="11527" width="9.69921875" style="2" customWidth="1"/>
    <col min="11528" max="11528" width="8.296875" style="2" customWidth="1"/>
    <col min="11529" max="11776" width="8.8984375" style="2"/>
    <col min="11777" max="11777" width="3.296875" style="2" customWidth="1"/>
    <col min="11778" max="11778" width="26.09765625" style="2" customWidth="1"/>
    <col min="11779" max="11779" width="30.09765625" style="2" customWidth="1"/>
    <col min="11780" max="11780" width="10.296875" style="2" customWidth="1"/>
    <col min="11781" max="11781" width="9" style="2" customWidth="1"/>
    <col min="11782" max="11782" width="10.3984375" style="2" customWidth="1"/>
    <col min="11783" max="11783" width="9.69921875" style="2" customWidth="1"/>
    <col min="11784" max="11784" width="8.296875" style="2" customWidth="1"/>
    <col min="11785" max="12032" width="8.8984375" style="2"/>
    <col min="12033" max="12033" width="3.296875" style="2" customWidth="1"/>
    <col min="12034" max="12034" width="26.09765625" style="2" customWidth="1"/>
    <col min="12035" max="12035" width="30.09765625" style="2" customWidth="1"/>
    <col min="12036" max="12036" width="10.296875" style="2" customWidth="1"/>
    <col min="12037" max="12037" width="9" style="2" customWidth="1"/>
    <col min="12038" max="12038" width="10.3984375" style="2" customWidth="1"/>
    <col min="12039" max="12039" width="9.69921875" style="2" customWidth="1"/>
    <col min="12040" max="12040" width="8.296875" style="2" customWidth="1"/>
    <col min="12041" max="12288" width="8.8984375" style="2"/>
    <col min="12289" max="12289" width="3.296875" style="2" customWidth="1"/>
    <col min="12290" max="12290" width="26.09765625" style="2" customWidth="1"/>
    <col min="12291" max="12291" width="30.09765625" style="2" customWidth="1"/>
    <col min="12292" max="12292" width="10.296875" style="2" customWidth="1"/>
    <col min="12293" max="12293" width="9" style="2" customWidth="1"/>
    <col min="12294" max="12294" width="10.3984375" style="2" customWidth="1"/>
    <col min="12295" max="12295" width="9.69921875" style="2" customWidth="1"/>
    <col min="12296" max="12296" width="8.296875" style="2" customWidth="1"/>
    <col min="12297" max="12544" width="8.8984375" style="2"/>
    <col min="12545" max="12545" width="3.296875" style="2" customWidth="1"/>
    <col min="12546" max="12546" width="26.09765625" style="2" customWidth="1"/>
    <col min="12547" max="12547" width="30.09765625" style="2" customWidth="1"/>
    <col min="12548" max="12548" width="10.296875" style="2" customWidth="1"/>
    <col min="12549" max="12549" width="9" style="2" customWidth="1"/>
    <col min="12550" max="12550" width="10.3984375" style="2" customWidth="1"/>
    <col min="12551" max="12551" width="9.69921875" style="2" customWidth="1"/>
    <col min="12552" max="12552" width="8.296875" style="2" customWidth="1"/>
    <col min="12553" max="12800" width="8.8984375" style="2"/>
    <col min="12801" max="12801" width="3.296875" style="2" customWidth="1"/>
    <col min="12802" max="12802" width="26.09765625" style="2" customWidth="1"/>
    <col min="12803" max="12803" width="30.09765625" style="2" customWidth="1"/>
    <col min="12804" max="12804" width="10.296875" style="2" customWidth="1"/>
    <col min="12805" max="12805" width="9" style="2" customWidth="1"/>
    <col min="12806" max="12806" width="10.3984375" style="2" customWidth="1"/>
    <col min="12807" max="12807" width="9.69921875" style="2" customWidth="1"/>
    <col min="12808" max="12808" width="8.296875" style="2" customWidth="1"/>
    <col min="12809" max="13056" width="8.8984375" style="2"/>
    <col min="13057" max="13057" width="3.296875" style="2" customWidth="1"/>
    <col min="13058" max="13058" width="26.09765625" style="2" customWidth="1"/>
    <col min="13059" max="13059" width="30.09765625" style="2" customWidth="1"/>
    <col min="13060" max="13060" width="10.296875" style="2" customWidth="1"/>
    <col min="13061" max="13061" width="9" style="2" customWidth="1"/>
    <col min="13062" max="13062" width="10.3984375" style="2" customWidth="1"/>
    <col min="13063" max="13063" width="9.69921875" style="2" customWidth="1"/>
    <col min="13064" max="13064" width="8.296875" style="2" customWidth="1"/>
    <col min="13065" max="13312" width="8.8984375" style="2"/>
    <col min="13313" max="13313" width="3.296875" style="2" customWidth="1"/>
    <col min="13314" max="13314" width="26.09765625" style="2" customWidth="1"/>
    <col min="13315" max="13315" width="30.09765625" style="2" customWidth="1"/>
    <col min="13316" max="13316" width="10.296875" style="2" customWidth="1"/>
    <col min="13317" max="13317" width="9" style="2" customWidth="1"/>
    <col min="13318" max="13318" width="10.3984375" style="2" customWidth="1"/>
    <col min="13319" max="13319" width="9.69921875" style="2" customWidth="1"/>
    <col min="13320" max="13320" width="8.296875" style="2" customWidth="1"/>
    <col min="13321" max="13568" width="8.8984375" style="2"/>
    <col min="13569" max="13569" width="3.296875" style="2" customWidth="1"/>
    <col min="13570" max="13570" width="26.09765625" style="2" customWidth="1"/>
    <col min="13571" max="13571" width="30.09765625" style="2" customWidth="1"/>
    <col min="13572" max="13572" width="10.296875" style="2" customWidth="1"/>
    <col min="13573" max="13573" width="9" style="2" customWidth="1"/>
    <col min="13574" max="13574" width="10.3984375" style="2" customWidth="1"/>
    <col min="13575" max="13575" width="9.69921875" style="2" customWidth="1"/>
    <col min="13576" max="13576" width="8.296875" style="2" customWidth="1"/>
    <col min="13577" max="13824" width="8.8984375" style="2"/>
    <col min="13825" max="13825" width="3.296875" style="2" customWidth="1"/>
    <col min="13826" max="13826" width="26.09765625" style="2" customWidth="1"/>
    <col min="13827" max="13827" width="30.09765625" style="2" customWidth="1"/>
    <col min="13828" max="13828" width="10.296875" style="2" customWidth="1"/>
    <col min="13829" max="13829" width="9" style="2" customWidth="1"/>
    <col min="13830" max="13830" width="10.3984375" style="2" customWidth="1"/>
    <col min="13831" max="13831" width="9.69921875" style="2" customWidth="1"/>
    <col min="13832" max="13832" width="8.296875" style="2" customWidth="1"/>
    <col min="13833" max="14080" width="8.8984375" style="2"/>
    <col min="14081" max="14081" width="3.296875" style="2" customWidth="1"/>
    <col min="14082" max="14082" width="26.09765625" style="2" customWidth="1"/>
    <col min="14083" max="14083" width="30.09765625" style="2" customWidth="1"/>
    <col min="14084" max="14084" width="10.296875" style="2" customWidth="1"/>
    <col min="14085" max="14085" width="9" style="2" customWidth="1"/>
    <col min="14086" max="14086" width="10.3984375" style="2" customWidth="1"/>
    <col min="14087" max="14087" width="9.69921875" style="2" customWidth="1"/>
    <col min="14088" max="14088" width="8.296875" style="2" customWidth="1"/>
    <col min="14089" max="14336" width="8.8984375" style="2"/>
    <col min="14337" max="14337" width="3.296875" style="2" customWidth="1"/>
    <col min="14338" max="14338" width="26.09765625" style="2" customWidth="1"/>
    <col min="14339" max="14339" width="30.09765625" style="2" customWidth="1"/>
    <col min="14340" max="14340" width="10.296875" style="2" customWidth="1"/>
    <col min="14341" max="14341" width="9" style="2" customWidth="1"/>
    <col min="14342" max="14342" width="10.3984375" style="2" customWidth="1"/>
    <col min="14343" max="14343" width="9.69921875" style="2" customWidth="1"/>
    <col min="14344" max="14344" width="8.296875" style="2" customWidth="1"/>
    <col min="14345" max="14592" width="8.8984375" style="2"/>
    <col min="14593" max="14593" width="3.296875" style="2" customWidth="1"/>
    <col min="14594" max="14594" width="26.09765625" style="2" customWidth="1"/>
    <col min="14595" max="14595" width="30.09765625" style="2" customWidth="1"/>
    <col min="14596" max="14596" width="10.296875" style="2" customWidth="1"/>
    <col min="14597" max="14597" width="9" style="2" customWidth="1"/>
    <col min="14598" max="14598" width="10.3984375" style="2" customWidth="1"/>
    <col min="14599" max="14599" width="9.69921875" style="2" customWidth="1"/>
    <col min="14600" max="14600" width="8.296875" style="2" customWidth="1"/>
    <col min="14601" max="14848" width="8.8984375" style="2"/>
    <col min="14849" max="14849" width="3.296875" style="2" customWidth="1"/>
    <col min="14850" max="14850" width="26.09765625" style="2" customWidth="1"/>
    <col min="14851" max="14851" width="30.09765625" style="2" customWidth="1"/>
    <col min="14852" max="14852" width="10.296875" style="2" customWidth="1"/>
    <col min="14853" max="14853" width="9" style="2" customWidth="1"/>
    <col min="14854" max="14854" width="10.3984375" style="2" customWidth="1"/>
    <col min="14855" max="14855" width="9.69921875" style="2" customWidth="1"/>
    <col min="14856" max="14856" width="8.296875" style="2" customWidth="1"/>
    <col min="14857" max="15104" width="8.8984375" style="2"/>
    <col min="15105" max="15105" width="3.296875" style="2" customWidth="1"/>
    <col min="15106" max="15106" width="26.09765625" style="2" customWidth="1"/>
    <col min="15107" max="15107" width="30.09765625" style="2" customWidth="1"/>
    <col min="15108" max="15108" width="10.296875" style="2" customWidth="1"/>
    <col min="15109" max="15109" width="9" style="2" customWidth="1"/>
    <col min="15110" max="15110" width="10.3984375" style="2" customWidth="1"/>
    <col min="15111" max="15111" width="9.69921875" style="2" customWidth="1"/>
    <col min="15112" max="15112" width="8.296875" style="2" customWidth="1"/>
    <col min="15113" max="15360" width="8.8984375" style="2"/>
    <col min="15361" max="15361" width="3.296875" style="2" customWidth="1"/>
    <col min="15362" max="15362" width="26.09765625" style="2" customWidth="1"/>
    <col min="15363" max="15363" width="30.09765625" style="2" customWidth="1"/>
    <col min="15364" max="15364" width="10.296875" style="2" customWidth="1"/>
    <col min="15365" max="15365" width="9" style="2" customWidth="1"/>
    <col min="15366" max="15366" width="10.3984375" style="2" customWidth="1"/>
    <col min="15367" max="15367" width="9.69921875" style="2" customWidth="1"/>
    <col min="15368" max="15368" width="8.296875" style="2" customWidth="1"/>
    <col min="15369" max="15616" width="8.8984375" style="2"/>
    <col min="15617" max="15617" width="3.296875" style="2" customWidth="1"/>
    <col min="15618" max="15618" width="26.09765625" style="2" customWidth="1"/>
    <col min="15619" max="15619" width="30.09765625" style="2" customWidth="1"/>
    <col min="15620" max="15620" width="10.296875" style="2" customWidth="1"/>
    <col min="15621" max="15621" width="9" style="2" customWidth="1"/>
    <col min="15622" max="15622" width="10.3984375" style="2" customWidth="1"/>
    <col min="15623" max="15623" width="9.69921875" style="2" customWidth="1"/>
    <col min="15624" max="15624" width="8.296875" style="2" customWidth="1"/>
    <col min="15625" max="15872" width="8.8984375" style="2"/>
    <col min="15873" max="15873" width="3.296875" style="2" customWidth="1"/>
    <col min="15874" max="15874" width="26.09765625" style="2" customWidth="1"/>
    <col min="15875" max="15875" width="30.09765625" style="2" customWidth="1"/>
    <col min="15876" max="15876" width="10.296875" style="2" customWidth="1"/>
    <col min="15877" max="15877" width="9" style="2" customWidth="1"/>
    <col min="15878" max="15878" width="10.3984375" style="2" customWidth="1"/>
    <col min="15879" max="15879" width="9.69921875" style="2" customWidth="1"/>
    <col min="15880" max="15880" width="8.296875" style="2" customWidth="1"/>
    <col min="15881" max="16128" width="8.8984375" style="2"/>
    <col min="16129" max="16129" width="3.296875" style="2" customWidth="1"/>
    <col min="16130" max="16130" width="26.09765625" style="2" customWidth="1"/>
    <col min="16131" max="16131" width="30.09765625" style="2" customWidth="1"/>
    <col min="16132" max="16132" width="10.296875" style="2" customWidth="1"/>
    <col min="16133" max="16133" width="9" style="2" customWidth="1"/>
    <col min="16134" max="16134" width="10.3984375" style="2" customWidth="1"/>
    <col min="16135" max="16135" width="9.69921875" style="2" customWidth="1"/>
    <col min="16136" max="16136" width="8.296875" style="2" customWidth="1"/>
    <col min="16137" max="16384" width="8.8984375" style="2"/>
  </cols>
  <sheetData>
    <row r="1" spans="2:9" ht="18.600000000000001" customHeight="1" x14ac:dyDescent="0.25">
      <c r="B1" s="47" t="s">
        <v>200</v>
      </c>
      <c r="C1" s="47"/>
      <c r="D1" s="47"/>
      <c r="E1" s="47"/>
      <c r="F1" s="47"/>
      <c r="G1" s="47"/>
    </row>
    <row r="2" spans="2:9" ht="15.7" customHeight="1" x14ac:dyDescent="0.25">
      <c r="C2" s="3">
        <v>42705</v>
      </c>
    </row>
    <row r="3" spans="2:9" ht="11.95" customHeight="1" x14ac:dyDescent="0.25">
      <c r="C3" s="3"/>
      <c r="G3" s="7" t="s">
        <v>2</v>
      </c>
    </row>
    <row r="4" spans="2:9" ht="15" customHeight="1" x14ac:dyDescent="0.25">
      <c r="B4" s="8" t="s">
        <v>3</v>
      </c>
      <c r="D4" s="6" t="s">
        <v>201</v>
      </c>
      <c r="E4" s="6" t="s">
        <v>202</v>
      </c>
      <c r="F4" s="6" t="s">
        <v>203</v>
      </c>
      <c r="G4" s="7" t="s">
        <v>4</v>
      </c>
    </row>
    <row r="5" spans="2:9" ht="11.95" customHeight="1" x14ac:dyDescent="0.25">
      <c r="B5" s="9" t="s">
        <v>5</v>
      </c>
      <c r="C5" s="2" t="s">
        <v>6</v>
      </c>
      <c r="D5" s="10">
        <v>641</v>
      </c>
      <c r="E5" s="10"/>
      <c r="F5" s="10">
        <v>641</v>
      </c>
      <c r="G5" s="5" t="s">
        <v>7</v>
      </c>
    </row>
    <row r="6" spans="2:9" ht="11.95" customHeight="1" x14ac:dyDescent="0.25">
      <c r="B6" s="9" t="s">
        <v>18</v>
      </c>
      <c r="C6" s="2" t="s">
        <v>97</v>
      </c>
      <c r="D6" s="10">
        <v>1.95</v>
      </c>
      <c r="E6" s="10">
        <v>0.39</v>
      </c>
      <c r="F6" s="10">
        <v>2.34</v>
      </c>
      <c r="G6" s="5">
        <v>108574</v>
      </c>
    </row>
    <row r="7" spans="2:9" ht="11.95" customHeight="1" x14ac:dyDescent="0.25">
      <c r="B7" s="9" t="s">
        <v>18</v>
      </c>
      <c r="C7" s="2" t="s">
        <v>249</v>
      </c>
      <c r="D7" s="10">
        <v>643.67999999999995</v>
      </c>
      <c r="E7" s="10">
        <v>128.74</v>
      </c>
      <c r="F7" s="10">
        <v>772.42</v>
      </c>
      <c r="G7" s="5">
        <v>108574</v>
      </c>
    </row>
    <row r="8" spans="2:9" ht="11.95" customHeight="1" x14ac:dyDescent="0.25">
      <c r="B8" s="9" t="s">
        <v>250</v>
      </c>
      <c r="C8" s="2" t="s">
        <v>251</v>
      </c>
      <c r="D8" s="10">
        <v>488.5</v>
      </c>
      <c r="E8" s="10"/>
      <c r="F8" s="10">
        <v>488.5</v>
      </c>
      <c r="G8" s="5">
        <v>108575</v>
      </c>
    </row>
    <row r="9" spans="2:9" ht="11.95" customHeight="1" x14ac:dyDescent="0.25">
      <c r="B9" s="9" t="s">
        <v>8</v>
      </c>
      <c r="C9" s="2" t="s">
        <v>252</v>
      </c>
      <c r="D9" s="11">
        <v>56.08</v>
      </c>
      <c r="E9" s="11">
        <v>11.21</v>
      </c>
      <c r="F9" s="11">
        <v>67.290000000000006</v>
      </c>
      <c r="G9" s="5" t="s">
        <v>7</v>
      </c>
      <c r="H9" s="12"/>
    </row>
    <row r="10" spans="2:9" ht="11.95" customHeight="1" x14ac:dyDescent="0.25">
      <c r="B10" s="9" t="s">
        <v>253</v>
      </c>
      <c r="C10" s="2" t="s">
        <v>254</v>
      </c>
      <c r="D10" s="11">
        <v>165</v>
      </c>
      <c r="E10" s="11">
        <v>33</v>
      </c>
      <c r="F10" s="11">
        <v>198</v>
      </c>
      <c r="G10" s="5">
        <v>108576</v>
      </c>
      <c r="H10" s="12"/>
    </row>
    <row r="11" spans="2:9" ht="11.95" customHeight="1" x14ac:dyDescent="0.25">
      <c r="B11" s="9" t="s">
        <v>255</v>
      </c>
      <c r="C11" s="2" t="s">
        <v>256</v>
      </c>
      <c r="D11" s="11">
        <v>1495</v>
      </c>
      <c r="E11" s="11">
        <v>299</v>
      </c>
      <c r="F11" s="11">
        <v>1794</v>
      </c>
      <c r="G11" s="5">
        <v>108573</v>
      </c>
      <c r="H11" s="12"/>
    </row>
    <row r="12" spans="2:9" ht="11.95" customHeight="1" x14ac:dyDescent="0.25">
      <c r="B12" s="9" t="s">
        <v>12</v>
      </c>
      <c r="C12" s="2" t="s">
        <v>257</v>
      </c>
      <c r="D12" s="11">
        <v>15</v>
      </c>
      <c r="E12" s="11">
        <v>3</v>
      </c>
      <c r="F12" s="11">
        <v>18</v>
      </c>
      <c r="G12" s="5" t="s">
        <v>7</v>
      </c>
      <c r="H12" s="12"/>
    </row>
    <row r="13" spans="2:9" ht="12.85" customHeight="1" x14ac:dyDescent="0.25">
      <c r="D13" s="13">
        <f>SUM(D5:D12)</f>
        <v>3506.21</v>
      </c>
      <c r="E13" s="13">
        <f>SUM(E5:E12)</f>
        <v>475.34000000000003</v>
      </c>
      <c r="F13" s="13">
        <f>SUM(F5:F12)</f>
        <v>3981.55</v>
      </c>
      <c r="I13" s="2" t="s">
        <v>14</v>
      </c>
    </row>
    <row r="14" spans="2:9" x14ac:dyDescent="0.25">
      <c r="B14" s="8" t="s">
        <v>15</v>
      </c>
      <c r="D14" s="14"/>
      <c r="E14" s="14"/>
      <c r="F14" s="14"/>
    </row>
    <row r="15" spans="2:9" x14ac:dyDescent="0.25">
      <c r="B15" s="9" t="s">
        <v>16</v>
      </c>
      <c r="C15" s="2" t="s">
        <v>17</v>
      </c>
      <c r="D15" s="15">
        <v>8.68</v>
      </c>
      <c r="E15" s="15"/>
      <c r="F15" s="15">
        <v>8.68</v>
      </c>
      <c r="G15" s="5" t="s">
        <v>7</v>
      </c>
    </row>
    <row r="16" spans="2:9" x14ac:dyDescent="0.25">
      <c r="B16" s="9" t="s">
        <v>30</v>
      </c>
      <c r="C16" s="2" t="s">
        <v>31</v>
      </c>
      <c r="D16" s="15">
        <v>55</v>
      </c>
      <c r="E16" s="15"/>
      <c r="F16" s="15">
        <v>55</v>
      </c>
      <c r="G16" s="5" t="s">
        <v>32</v>
      </c>
    </row>
    <row r="17" spans="2:12" x14ac:dyDescent="0.25">
      <c r="B17" s="9" t="s">
        <v>18</v>
      </c>
      <c r="C17" s="2" t="s">
        <v>19</v>
      </c>
      <c r="D17" s="15">
        <v>10.050000000000001</v>
      </c>
      <c r="E17" s="15">
        <v>2.0099999999999998</v>
      </c>
      <c r="F17" s="15">
        <v>12.06</v>
      </c>
      <c r="G17" s="5">
        <v>108574</v>
      </c>
    </row>
    <row r="18" spans="2:12" x14ac:dyDescent="0.25">
      <c r="B18" s="9" t="s">
        <v>127</v>
      </c>
      <c r="C18" s="2" t="s">
        <v>128</v>
      </c>
      <c r="D18" s="15">
        <v>99.63</v>
      </c>
      <c r="E18" s="15"/>
      <c r="F18" s="15">
        <v>99.63</v>
      </c>
      <c r="G18" s="5">
        <v>108577</v>
      </c>
    </row>
    <row r="19" spans="2:12" x14ac:dyDescent="0.25">
      <c r="B19" s="9" t="s">
        <v>20</v>
      </c>
      <c r="C19" s="2" t="s">
        <v>21</v>
      </c>
      <c r="D19" s="15">
        <v>33.450000000000003</v>
      </c>
      <c r="E19" s="15">
        <v>6.7</v>
      </c>
      <c r="F19" s="15">
        <v>40.15</v>
      </c>
      <c r="G19" s="5">
        <v>108578</v>
      </c>
      <c r="H19" s="12"/>
    </row>
    <row r="20" spans="2:12" x14ac:dyDescent="0.25">
      <c r="B20" s="2" t="s">
        <v>22</v>
      </c>
      <c r="C20" s="2" t="s">
        <v>23</v>
      </c>
      <c r="D20" s="16">
        <v>78.739999999999995</v>
      </c>
      <c r="E20" s="16">
        <v>15.74</v>
      </c>
      <c r="F20" s="16">
        <v>94.48</v>
      </c>
      <c r="G20" s="17" t="s">
        <v>7</v>
      </c>
    </row>
    <row r="21" spans="2:12" x14ac:dyDescent="0.25">
      <c r="B21" s="2" t="s">
        <v>12</v>
      </c>
      <c r="C21" s="2" t="s">
        <v>258</v>
      </c>
      <c r="D21" s="15">
        <v>78.540000000000006</v>
      </c>
      <c r="E21" s="15">
        <v>15.7</v>
      </c>
      <c r="F21" s="15">
        <v>94.24</v>
      </c>
      <c r="G21" s="17" t="s">
        <v>7</v>
      </c>
      <c r="H21" s="12"/>
    </row>
    <row r="22" spans="2:12" x14ac:dyDescent="0.25">
      <c r="B22" s="9" t="s">
        <v>253</v>
      </c>
      <c r="C22" s="2" t="s">
        <v>254</v>
      </c>
      <c r="D22" s="15">
        <v>165</v>
      </c>
      <c r="E22" s="15">
        <v>33</v>
      </c>
      <c r="F22" s="15">
        <v>198</v>
      </c>
      <c r="G22" s="17">
        <v>108576</v>
      </c>
      <c r="H22" s="12"/>
    </row>
    <row r="23" spans="2:12" x14ac:dyDescent="0.25">
      <c r="B23" s="9" t="s">
        <v>259</v>
      </c>
      <c r="C23" s="2" t="s">
        <v>260</v>
      </c>
      <c r="D23" s="15">
        <v>90</v>
      </c>
      <c r="E23" s="15"/>
      <c r="F23" s="15">
        <v>90</v>
      </c>
      <c r="G23" s="17">
        <v>108572</v>
      </c>
      <c r="H23" s="12"/>
    </row>
    <row r="24" spans="2:12" x14ac:dyDescent="0.25">
      <c r="B24" s="9" t="s">
        <v>261</v>
      </c>
      <c r="C24" s="2" t="s">
        <v>262</v>
      </c>
      <c r="D24" s="15">
        <v>324</v>
      </c>
      <c r="E24" s="15"/>
      <c r="F24" s="15">
        <v>324</v>
      </c>
      <c r="G24" s="17">
        <v>108579</v>
      </c>
      <c r="H24" s="12"/>
    </row>
    <row r="25" spans="2:12" x14ac:dyDescent="0.25">
      <c r="B25" s="9" t="s">
        <v>263</v>
      </c>
      <c r="C25" s="2" t="s">
        <v>264</v>
      </c>
      <c r="D25" s="15">
        <v>35</v>
      </c>
      <c r="E25" s="15"/>
      <c r="F25" s="15">
        <v>35</v>
      </c>
      <c r="G25" s="17">
        <v>108580</v>
      </c>
      <c r="H25" s="12"/>
    </row>
    <row r="26" spans="2:12" x14ac:dyDescent="0.25">
      <c r="B26" s="9" t="s">
        <v>27</v>
      </c>
      <c r="C26" s="2" t="s">
        <v>28</v>
      </c>
      <c r="D26" s="15">
        <v>110.73</v>
      </c>
      <c r="E26" s="15">
        <v>22.15</v>
      </c>
      <c r="F26" s="15">
        <v>132.88</v>
      </c>
      <c r="G26" s="17">
        <v>203061</v>
      </c>
      <c r="H26" s="12"/>
    </row>
    <row r="27" spans="2:12" x14ac:dyDescent="0.25">
      <c r="B27" s="9" t="s">
        <v>27</v>
      </c>
      <c r="C27" s="2" t="s">
        <v>28</v>
      </c>
      <c r="D27" s="15">
        <v>56.66</v>
      </c>
      <c r="E27" s="15">
        <v>11.33</v>
      </c>
      <c r="F27" s="15">
        <v>67.989999999999995</v>
      </c>
      <c r="G27" s="17">
        <v>203061</v>
      </c>
      <c r="J27" s="16"/>
      <c r="K27" s="16"/>
      <c r="L27" s="16"/>
    </row>
    <row r="28" spans="2:12" x14ac:dyDescent="0.25">
      <c r="B28" s="9" t="s">
        <v>27</v>
      </c>
      <c r="C28" s="2" t="s">
        <v>28</v>
      </c>
      <c r="D28" s="15">
        <v>25.37</v>
      </c>
      <c r="E28" s="15">
        <v>5.07</v>
      </c>
      <c r="F28" s="15">
        <v>30.44</v>
      </c>
      <c r="G28" s="17">
        <v>203061</v>
      </c>
      <c r="J28" s="16"/>
      <c r="K28" s="16"/>
      <c r="L28" s="16"/>
    </row>
    <row r="29" spans="2:12" x14ac:dyDescent="0.25">
      <c r="D29" s="13">
        <f>SUM(D15:D28)</f>
        <v>1170.8499999999999</v>
      </c>
      <c r="E29" s="13">
        <f>SUM(E15:E28)</f>
        <v>111.70000000000002</v>
      </c>
      <c r="F29" s="13">
        <f>SUM(F15:F28)</f>
        <v>1282.55</v>
      </c>
    </row>
    <row r="30" spans="2:12" x14ac:dyDescent="0.25">
      <c r="B30" s="8" t="s">
        <v>35</v>
      </c>
      <c r="D30" s="14"/>
      <c r="E30" s="14"/>
      <c r="F30" s="14"/>
    </row>
    <row r="31" spans="2:12" x14ac:dyDescent="0.25">
      <c r="B31" s="9" t="s">
        <v>5</v>
      </c>
      <c r="C31" s="2" t="s">
        <v>6</v>
      </c>
      <c r="D31" s="14">
        <v>436</v>
      </c>
      <c r="E31" s="14"/>
      <c r="F31" s="14">
        <v>436</v>
      </c>
      <c r="G31" s="5" t="s">
        <v>7</v>
      </c>
    </row>
    <row r="32" spans="2:12" x14ac:dyDescent="0.25">
      <c r="B32" s="9" t="s">
        <v>8</v>
      </c>
      <c r="C32" s="2" t="s">
        <v>252</v>
      </c>
      <c r="D32" s="15">
        <v>70.150000000000006</v>
      </c>
      <c r="E32" s="15">
        <v>14.03</v>
      </c>
      <c r="F32" s="15">
        <v>84.18</v>
      </c>
      <c r="G32" s="5" t="s">
        <v>7</v>
      </c>
      <c r="H32" s="12"/>
    </row>
    <row r="33" spans="1:8" x14ac:dyDescent="0.25">
      <c r="B33" s="18" t="s">
        <v>253</v>
      </c>
      <c r="C33" s="2" t="s">
        <v>254</v>
      </c>
      <c r="D33" s="15">
        <v>165</v>
      </c>
      <c r="E33" s="15">
        <v>33</v>
      </c>
      <c r="F33" s="15">
        <v>198</v>
      </c>
      <c r="G33" s="5">
        <v>108576</v>
      </c>
      <c r="H33" s="12"/>
    </row>
    <row r="34" spans="1:8" x14ac:dyDescent="0.25">
      <c r="B34" s="9" t="s">
        <v>112</v>
      </c>
      <c r="C34" s="2" t="s">
        <v>113</v>
      </c>
      <c r="D34" s="15">
        <v>1875</v>
      </c>
      <c r="E34" s="15"/>
      <c r="F34" s="15">
        <v>1875</v>
      </c>
      <c r="G34" s="5" t="s">
        <v>114</v>
      </c>
      <c r="H34" s="12"/>
    </row>
    <row r="35" spans="1:8" x14ac:dyDescent="0.25">
      <c r="B35" s="18" t="s">
        <v>37</v>
      </c>
      <c r="C35" s="2" t="s">
        <v>38</v>
      </c>
      <c r="D35" s="37">
        <v>10</v>
      </c>
      <c r="E35" s="16">
        <v>2</v>
      </c>
      <c r="F35" s="16">
        <v>12</v>
      </c>
      <c r="G35" s="5" t="s">
        <v>7</v>
      </c>
    </row>
    <row r="36" spans="1:8" s="20" customFormat="1" x14ac:dyDescent="0.25">
      <c r="A36" s="19"/>
      <c r="C36" s="21"/>
      <c r="D36" s="13">
        <f>SUM(D31:D35)</f>
        <v>2556.15</v>
      </c>
      <c r="E36" s="13">
        <f>SUM(E31:E35)</f>
        <v>49.03</v>
      </c>
      <c r="F36" s="13">
        <f>SUM(F31:F35)</f>
        <v>2605.1800000000003</v>
      </c>
      <c r="G36" s="22" t="s">
        <v>14</v>
      </c>
      <c r="H36" s="19"/>
    </row>
    <row r="37" spans="1:8" x14ac:dyDescent="0.25">
      <c r="B37" s="8" t="s">
        <v>50</v>
      </c>
      <c r="D37" s="14"/>
      <c r="E37" s="14"/>
      <c r="F37" s="14"/>
    </row>
    <row r="38" spans="1:8" x14ac:dyDescent="0.25">
      <c r="B38" s="9" t="s">
        <v>5</v>
      </c>
      <c r="C38" s="2" t="s">
        <v>6</v>
      </c>
      <c r="D38" s="14">
        <v>203</v>
      </c>
      <c r="E38" s="14"/>
      <c r="F38" s="14">
        <v>203</v>
      </c>
      <c r="G38" s="5" t="s">
        <v>7</v>
      </c>
    </row>
    <row r="39" spans="1:8" x14ac:dyDescent="0.25">
      <c r="B39" s="9" t="s">
        <v>265</v>
      </c>
      <c r="C39" s="2" t="s">
        <v>266</v>
      </c>
      <c r="D39" s="11">
        <v>620</v>
      </c>
      <c r="E39" s="11">
        <v>124</v>
      </c>
      <c r="F39" s="11">
        <v>744</v>
      </c>
      <c r="G39" s="5">
        <v>203062</v>
      </c>
      <c r="H39" s="12"/>
    </row>
    <row r="40" spans="1:8" x14ac:dyDescent="0.25">
      <c r="B40" s="9" t="s">
        <v>55</v>
      </c>
      <c r="C40" s="2" t="s">
        <v>267</v>
      </c>
      <c r="D40" s="11">
        <v>70.150000000000006</v>
      </c>
      <c r="E40" s="11">
        <v>14.03</v>
      </c>
      <c r="F40" s="11">
        <v>84.18</v>
      </c>
      <c r="G40" s="23" t="s">
        <v>7</v>
      </c>
      <c r="H40" s="12"/>
    </row>
    <row r="41" spans="1:8" x14ac:dyDescent="0.25">
      <c r="B41" s="24"/>
      <c r="C41" s="20"/>
      <c r="D41" s="13">
        <f>SUM(D38:D40)</f>
        <v>893.15</v>
      </c>
      <c r="E41" s="13">
        <f>SUM(E38:E40)</f>
        <v>138.03</v>
      </c>
      <c r="F41" s="13">
        <f>SUM(F38:F40)</f>
        <v>1031.18</v>
      </c>
    </row>
    <row r="42" spans="1:8" x14ac:dyDescent="0.25">
      <c r="B42" s="8" t="s">
        <v>57</v>
      </c>
      <c r="D42" s="25"/>
      <c r="E42" s="25"/>
      <c r="F42" s="25"/>
    </row>
    <row r="43" spans="1:8" ht="11.95" customHeight="1" x14ac:dyDescent="0.25">
      <c r="B43" s="9"/>
      <c r="D43" s="25"/>
      <c r="E43" s="25"/>
      <c r="F43" s="25"/>
    </row>
    <row r="44" spans="1:8" x14ac:dyDescent="0.25">
      <c r="D44" s="13">
        <f>D43</f>
        <v>0</v>
      </c>
      <c r="E44" s="13">
        <f>E43</f>
        <v>0</v>
      </c>
      <c r="F44" s="13">
        <f>F43</f>
        <v>0</v>
      </c>
    </row>
    <row r="45" spans="1:8" x14ac:dyDescent="0.25">
      <c r="B45" s="8" t="s">
        <v>58</v>
      </c>
      <c r="D45" s="25"/>
      <c r="E45" s="25"/>
      <c r="F45" s="25"/>
    </row>
    <row r="46" spans="1:8" x14ac:dyDescent="0.25">
      <c r="B46" s="9" t="s">
        <v>59</v>
      </c>
      <c r="C46" s="2" t="s">
        <v>60</v>
      </c>
      <c r="D46" s="25">
        <v>25</v>
      </c>
      <c r="E46" s="25">
        <v>5</v>
      </c>
      <c r="F46" s="25">
        <v>30</v>
      </c>
      <c r="G46" s="5">
        <v>203063</v>
      </c>
      <c r="H46" s="12"/>
    </row>
    <row r="47" spans="1:8" x14ac:dyDescent="0.25">
      <c r="D47" s="13">
        <f>SUM(D46:D46)</f>
        <v>25</v>
      </c>
      <c r="E47" s="13">
        <f>SUM(E46:E46)</f>
        <v>5</v>
      </c>
      <c r="F47" s="13">
        <f>SUM(F46:F46)</f>
        <v>30</v>
      </c>
    </row>
    <row r="48" spans="1:8" x14ac:dyDescent="0.25">
      <c r="B48" s="48" t="s">
        <v>63</v>
      </c>
      <c r="C48" s="49"/>
      <c r="D48" s="25"/>
      <c r="E48" s="25"/>
      <c r="F48" s="25"/>
    </row>
    <row r="49" spans="2:12" ht="13.1" customHeight="1" x14ac:dyDescent="0.25">
      <c r="B49" s="9"/>
      <c r="C49" s="9"/>
      <c r="D49" s="25"/>
      <c r="E49" s="25"/>
      <c r="F49" s="25"/>
    </row>
    <row r="50" spans="2:12" x14ac:dyDescent="0.25">
      <c r="D50" s="13">
        <f>SUM(D48:D49)</f>
        <v>0</v>
      </c>
      <c r="E50" s="13">
        <f>SUM(E48:E49)</f>
        <v>0</v>
      </c>
      <c r="F50" s="13">
        <f>SUM(F48:F49)</f>
        <v>0</v>
      </c>
    </row>
    <row r="51" spans="2:12" x14ac:dyDescent="0.25">
      <c r="B51" s="8" t="s">
        <v>64</v>
      </c>
      <c r="D51" s="25"/>
      <c r="E51" s="25"/>
      <c r="F51" s="25"/>
    </row>
    <row r="52" spans="2:12" x14ac:dyDescent="0.25">
      <c r="B52" s="9" t="s">
        <v>59</v>
      </c>
      <c r="C52" s="2" t="s">
        <v>268</v>
      </c>
      <c r="D52" s="25">
        <v>986</v>
      </c>
      <c r="E52" s="25">
        <v>197.2</v>
      </c>
      <c r="F52" s="25">
        <v>1183.2</v>
      </c>
      <c r="G52" s="5">
        <v>203063</v>
      </c>
      <c r="H52" s="12"/>
    </row>
    <row r="53" spans="2:12" x14ac:dyDescent="0.25">
      <c r="D53" s="13">
        <f>SUM(D52:D52)</f>
        <v>986</v>
      </c>
      <c r="E53" s="13">
        <f>SUM(E52:E52)</f>
        <v>197.2</v>
      </c>
      <c r="F53" s="13">
        <f>SUM(F52:F52)</f>
        <v>1183.2</v>
      </c>
    </row>
    <row r="54" spans="2:12" x14ac:dyDescent="0.25">
      <c r="B54" s="8" t="s">
        <v>66</v>
      </c>
      <c r="D54" s="25"/>
      <c r="E54" s="25"/>
      <c r="F54" s="25"/>
    </row>
    <row r="55" spans="2:12" x14ac:dyDescent="0.25">
      <c r="B55" s="9"/>
      <c r="D55" s="14"/>
      <c r="E55" s="14"/>
      <c r="F55" s="14"/>
    </row>
    <row r="56" spans="2:12" x14ac:dyDescent="0.25">
      <c r="B56" s="9"/>
      <c r="C56" s="21"/>
      <c r="D56" s="13">
        <f>SUM(D55:D55)</f>
        <v>0</v>
      </c>
      <c r="E56" s="13">
        <f>SUM(E55:E55)</f>
        <v>0</v>
      </c>
      <c r="F56" s="13">
        <f>SUM(F55:F55)</f>
        <v>0</v>
      </c>
    </row>
    <row r="57" spans="2:12" x14ac:dyDescent="0.25">
      <c r="B57" s="8" t="s">
        <v>67</v>
      </c>
      <c r="D57" s="25"/>
      <c r="E57" s="25"/>
      <c r="F57" s="25"/>
    </row>
    <row r="58" spans="2:12" ht="13.55" customHeight="1" x14ac:dyDescent="0.25">
      <c r="B58" s="9"/>
      <c r="D58" s="25"/>
      <c r="E58" s="25"/>
      <c r="F58" s="25"/>
    </row>
    <row r="59" spans="2:12" x14ac:dyDescent="0.25">
      <c r="D59" s="13">
        <f>SUM(D58:D58)</f>
        <v>0</v>
      </c>
      <c r="E59" s="13">
        <f>SUM(E58:E58)</f>
        <v>0</v>
      </c>
      <c r="F59" s="13">
        <f>SUM(F58:F58)</f>
        <v>0</v>
      </c>
    </row>
    <row r="60" spans="2:12" x14ac:dyDescent="0.25">
      <c r="B60" s="8" t="s">
        <v>70</v>
      </c>
      <c r="C60" s="9"/>
      <c r="D60" s="14"/>
      <c r="E60" s="14"/>
      <c r="F60" s="14"/>
    </row>
    <row r="61" spans="2:12" x14ac:dyDescent="0.25">
      <c r="B61" s="9" t="s">
        <v>5</v>
      </c>
      <c r="C61" s="9" t="s">
        <v>6</v>
      </c>
      <c r="D61" s="14">
        <v>508</v>
      </c>
      <c r="E61" s="14"/>
      <c r="F61" s="14">
        <v>508</v>
      </c>
      <c r="G61" s="5" t="s">
        <v>7</v>
      </c>
    </row>
    <row r="62" spans="2:12" x14ac:dyDescent="0.25">
      <c r="B62" s="9" t="s">
        <v>18</v>
      </c>
      <c r="C62" s="9" t="s">
        <v>97</v>
      </c>
      <c r="D62" s="14">
        <v>37.43</v>
      </c>
      <c r="E62" s="14">
        <v>7.49</v>
      </c>
      <c r="F62" s="14">
        <v>44.92</v>
      </c>
      <c r="G62" s="5">
        <v>108574</v>
      </c>
    </row>
    <row r="63" spans="2:12" x14ac:dyDescent="0.25">
      <c r="B63" s="9" t="s">
        <v>8</v>
      </c>
      <c r="C63" s="2" t="s">
        <v>252</v>
      </c>
      <c r="D63" s="11">
        <v>56.09</v>
      </c>
      <c r="E63" s="11">
        <v>11.22</v>
      </c>
      <c r="F63" s="11">
        <v>67.31</v>
      </c>
      <c r="G63" s="5" t="s">
        <v>7</v>
      </c>
      <c r="H63" s="12"/>
      <c r="J63" s="26"/>
      <c r="K63" s="26"/>
      <c r="L63" s="26"/>
    </row>
    <row r="64" spans="2:12" x14ac:dyDescent="0.25">
      <c r="B64" s="9" t="s">
        <v>73</v>
      </c>
      <c r="C64" s="2" t="s">
        <v>269</v>
      </c>
      <c r="D64" s="11">
        <v>410</v>
      </c>
      <c r="E64" s="11">
        <v>82</v>
      </c>
      <c r="F64" s="11">
        <v>492</v>
      </c>
      <c r="G64" s="5">
        <v>203062</v>
      </c>
      <c r="H64" s="12"/>
      <c r="J64" s="26"/>
      <c r="K64" s="26"/>
      <c r="L64" s="26"/>
    </row>
    <row r="65" spans="2:8" x14ac:dyDescent="0.25">
      <c r="D65" s="13">
        <f>SUM(D61:D64)</f>
        <v>1011.52</v>
      </c>
      <c r="E65" s="13">
        <f>SUM(E61:E64)</f>
        <v>100.71000000000001</v>
      </c>
      <c r="F65" s="13">
        <f>SUM(F61:F64)</f>
        <v>1112.23</v>
      </c>
    </row>
    <row r="66" spans="2:8" x14ac:dyDescent="0.25">
      <c r="B66" s="8" t="s">
        <v>75</v>
      </c>
      <c r="D66" s="14"/>
      <c r="E66" s="14"/>
      <c r="F66" s="14"/>
    </row>
    <row r="67" spans="2:8" x14ac:dyDescent="0.25">
      <c r="B67" s="9" t="s">
        <v>5</v>
      </c>
      <c r="C67" s="2" t="s">
        <v>6</v>
      </c>
      <c r="D67" s="14">
        <v>426</v>
      </c>
      <c r="E67" s="14"/>
      <c r="F67" s="14">
        <v>426</v>
      </c>
      <c r="G67" s="5" t="s">
        <v>7</v>
      </c>
    </row>
    <row r="68" spans="2:8" x14ac:dyDescent="0.25">
      <c r="B68" s="9" t="s">
        <v>12</v>
      </c>
      <c r="C68" s="2" t="s">
        <v>270</v>
      </c>
      <c r="D68" s="11">
        <v>15.59</v>
      </c>
      <c r="E68" s="11">
        <v>3.12</v>
      </c>
      <c r="F68" s="11">
        <v>18.71</v>
      </c>
      <c r="G68" s="5" t="s">
        <v>7</v>
      </c>
      <c r="H68" s="12"/>
    </row>
    <row r="69" spans="2:8" x14ac:dyDescent="0.25">
      <c r="B69" s="9" t="s">
        <v>59</v>
      </c>
      <c r="C69" s="2" t="s">
        <v>271</v>
      </c>
      <c r="D69" s="11">
        <v>350</v>
      </c>
      <c r="E69" s="11">
        <v>70</v>
      </c>
      <c r="F69" s="11">
        <v>420</v>
      </c>
      <c r="G69" s="5">
        <v>203063</v>
      </c>
      <c r="H69" s="12"/>
    </row>
    <row r="70" spans="2:8" x14ac:dyDescent="0.25">
      <c r="B70" s="24"/>
      <c r="C70" s="20"/>
      <c r="D70" s="13">
        <f>SUM(D67:D69)</f>
        <v>791.58999999999992</v>
      </c>
      <c r="E70" s="13">
        <f>SUM(E67:E69)</f>
        <v>73.12</v>
      </c>
      <c r="F70" s="13">
        <f>SUM(F67:F69)</f>
        <v>864.71</v>
      </c>
    </row>
    <row r="71" spans="2:8" x14ac:dyDescent="0.25">
      <c r="B71" s="27" t="s">
        <v>78</v>
      </c>
      <c r="C71" s="20"/>
      <c r="D71" s="25"/>
      <c r="E71" s="25"/>
      <c r="F71" s="25"/>
    </row>
    <row r="72" spans="2:8" x14ac:dyDescent="0.25">
      <c r="B72" s="24" t="s">
        <v>272</v>
      </c>
      <c r="C72" s="28" t="s">
        <v>273</v>
      </c>
      <c r="D72" s="25">
        <v>420</v>
      </c>
      <c r="E72" s="25">
        <v>84</v>
      </c>
      <c r="F72" s="25">
        <v>504</v>
      </c>
      <c r="G72" s="5">
        <v>108571</v>
      </c>
    </row>
    <row r="73" spans="2:8" x14ac:dyDescent="0.25">
      <c r="B73" s="24" t="s">
        <v>272</v>
      </c>
      <c r="C73" s="28" t="s">
        <v>274</v>
      </c>
      <c r="D73" s="25">
        <v>1160</v>
      </c>
      <c r="E73" s="25">
        <v>232</v>
      </c>
      <c r="F73" s="25">
        <v>1392</v>
      </c>
      <c r="G73" s="5">
        <v>108571</v>
      </c>
    </row>
    <row r="74" spans="2:8" x14ac:dyDescent="0.25">
      <c r="B74" s="24" t="s">
        <v>272</v>
      </c>
      <c r="C74" s="28" t="s">
        <v>275</v>
      </c>
      <c r="D74" s="25">
        <v>313.33</v>
      </c>
      <c r="E74" s="25">
        <v>62.67</v>
      </c>
      <c r="F74" s="25">
        <v>376</v>
      </c>
      <c r="G74" s="5">
        <v>203064</v>
      </c>
    </row>
    <row r="75" spans="2:8" x14ac:dyDescent="0.25">
      <c r="B75" s="24"/>
      <c r="C75" s="20"/>
      <c r="D75" s="13">
        <f>SUM(D72:D74)</f>
        <v>1893.33</v>
      </c>
      <c r="E75" s="13">
        <f>SUM(E72:E74)</f>
        <v>378.67</v>
      </c>
      <c r="F75" s="13">
        <f>SUM(F72:F74)</f>
        <v>2272</v>
      </c>
    </row>
    <row r="76" spans="2:8" x14ac:dyDescent="0.25">
      <c r="B76" s="29" t="s">
        <v>82</v>
      </c>
      <c r="C76" s="20"/>
      <c r="D76" s="25"/>
      <c r="E76" s="25"/>
      <c r="F76" s="25"/>
    </row>
    <row r="77" spans="2:8" x14ac:dyDescent="0.25">
      <c r="B77" s="24"/>
      <c r="C77" s="28"/>
      <c r="D77" s="25"/>
      <c r="E77" s="25"/>
      <c r="F77" s="25"/>
    </row>
    <row r="78" spans="2:8" x14ac:dyDescent="0.25">
      <c r="B78" s="24"/>
      <c r="C78" s="20"/>
      <c r="D78" s="13">
        <f>SUM(D77:D77)</f>
        <v>0</v>
      </c>
      <c r="E78" s="13">
        <f>SUM(E77:E77)</f>
        <v>0</v>
      </c>
      <c r="F78" s="13">
        <f>SUM(F77:F77)</f>
        <v>0</v>
      </c>
    </row>
    <row r="79" spans="2:8" x14ac:dyDescent="0.25">
      <c r="B79" s="8" t="s">
        <v>85</v>
      </c>
      <c r="C79" s="21"/>
      <c r="D79" s="14"/>
      <c r="E79" s="14"/>
      <c r="F79" s="14"/>
    </row>
    <row r="80" spans="2:8" x14ac:dyDescent="0.25">
      <c r="B80" s="9"/>
      <c r="C80" s="20"/>
      <c r="D80" s="14"/>
      <c r="E80" s="14"/>
      <c r="F80" s="14"/>
    </row>
    <row r="81" spans="2:8" x14ac:dyDescent="0.25">
      <c r="B81" s="9"/>
      <c r="C81" s="21"/>
      <c r="D81" s="13">
        <f>SUM(D80:D80)</f>
        <v>0</v>
      </c>
      <c r="E81" s="13">
        <f>SUM(E80:E80)</f>
        <v>0</v>
      </c>
      <c r="F81" s="13">
        <f>SUM(F80:F80)</f>
        <v>0</v>
      </c>
    </row>
    <row r="82" spans="2:8" ht="13.1" customHeight="1" x14ac:dyDescent="0.25">
      <c r="B82" s="30" t="s">
        <v>276</v>
      </c>
      <c r="C82" s="30"/>
      <c r="D82" s="14"/>
      <c r="E82" s="14"/>
      <c r="F82" s="14"/>
    </row>
    <row r="83" spans="2:8" ht="13.1" customHeight="1" x14ac:dyDescent="0.25">
      <c r="B83" s="9" t="s">
        <v>12</v>
      </c>
      <c r="C83" s="2" t="s">
        <v>277</v>
      </c>
      <c r="D83" s="11">
        <v>15.59</v>
      </c>
      <c r="E83" s="11">
        <v>3.12</v>
      </c>
      <c r="F83" s="11">
        <v>18.71</v>
      </c>
      <c r="G83" s="5" t="s">
        <v>7</v>
      </c>
      <c r="H83" s="12"/>
    </row>
    <row r="84" spans="2:8" x14ac:dyDescent="0.25">
      <c r="D84" s="13">
        <f>SUM(D83:D83)</f>
        <v>15.59</v>
      </c>
      <c r="E84" s="13">
        <f>SUM(E83:E83)</f>
        <v>3.12</v>
      </c>
      <c r="F84" s="13">
        <f>SUM(F83:F83)</f>
        <v>18.71</v>
      </c>
    </row>
    <row r="85" spans="2:8" x14ac:dyDescent="0.25">
      <c r="D85" s="25"/>
      <c r="E85" s="25"/>
      <c r="F85" s="25"/>
    </row>
    <row r="86" spans="2:8" x14ac:dyDescent="0.25">
      <c r="B86" s="8" t="s">
        <v>88</v>
      </c>
      <c r="D86" s="25"/>
      <c r="E86" s="25"/>
      <c r="F86" s="25"/>
    </row>
    <row r="87" spans="2:8" x14ac:dyDescent="0.25">
      <c r="B87" s="31" t="s">
        <v>89</v>
      </c>
      <c r="C87" s="32" t="s">
        <v>278</v>
      </c>
      <c r="D87" s="33">
        <v>14064.64</v>
      </c>
      <c r="E87" s="33"/>
      <c r="F87" s="33">
        <v>14064.64</v>
      </c>
      <c r="G87" s="34" t="s">
        <v>91</v>
      </c>
    </row>
    <row r="88" spans="2:8" x14ac:dyDescent="0.25">
      <c r="B88" s="31" t="s">
        <v>92</v>
      </c>
      <c r="C88" s="32" t="s">
        <v>279</v>
      </c>
      <c r="D88" s="33">
        <v>3004.3</v>
      </c>
      <c r="E88" s="33"/>
      <c r="F88" s="33">
        <v>3004.3</v>
      </c>
      <c r="G88" s="5">
        <v>203065</v>
      </c>
    </row>
    <row r="89" spans="2:8" x14ac:dyDescent="0.25">
      <c r="B89" s="31" t="s">
        <v>94</v>
      </c>
      <c r="C89" s="32" t="s">
        <v>280</v>
      </c>
      <c r="D89" s="33">
        <v>4382.5600000000004</v>
      </c>
      <c r="E89" s="33"/>
      <c r="F89" s="33">
        <v>4382.5600000000004</v>
      </c>
      <c r="G89" s="5">
        <v>203066</v>
      </c>
    </row>
    <row r="90" spans="2:8" x14ac:dyDescent="0.25">
      <c r="D90" s="13">
        <f>SUM(D87:D89)</f>
        <v>21451.5</v>
      </c>
      <c r="E90" s="13">
        <v>0</v>
      </c>
      <c r="F90" s="13">
        <f>SUM(F87:F89)</f>
        <v>21451.5</v>
      </c>
    </row>
    <row r="91" spans="2:8" x14ac:dyDescent="0.25">
      <c r="D91" s="25"/>
      <c r="E91" s="25"/>
      <c r="F91" s="25"/>
    </row>
    <row r="92" spans="2:8" x14ac:dyDescent="0.25">
      <c r="C92" s="36" t="s">
        <v>96</v>
      </c>
      <c r="D92" s="13">
        <f>SUM(+D84+D13+D65+D36+D29+D41+D70+D50+D47+D44+D59+D163+D56+D53+D75+D78+D81+D90)</f>
        <v>34300.89</v>
      </c>
      <c r="E92" s="13">
        <f>SUM(+E84+E13+E65+E36+E29+E41+E70+E50+E47+E44+E59+E163+E56+E53+E75+E78+E81+E90)</f>
        <v>1531.92</v>
      </c>
      <c r="F92" s="13">
        <f>SUM(+F84+F13+F65+F36+F29+F41+F70+F50+F47+F44+F59+F163+F56+F53+F75+F78+F81+F90)</f>
        <v>35832.81</v>
      </c>
    </row>
    <row r="93" spans="2:8" x14ac:dyDescent="0.25">
      <c r="B93" s="9"/>
      <c r="D93" s="15"/>
    </row>
  </sheetData>
  <mergeCells count="2">
    <mergeCell ref="B1:G1"/>
    <mergeCell ref="B48:C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I36" sqref="I36"/>
    </sheetView>
  </sheetViews>
  <sheetFormatPr defaultColWidth="8.8984375" defaultRowHeight="12.7" x14ac:dyDescent="0.25"/>
  <cols>
    <col min="1" max="1" width="3.296875" style="1" customWidth="1"/>
    <col min="2" max="2" width="24.59765625" style="2" customWidth="1"/>
    <col min="3" max="3" width="28.3984375" style="2" customWidth="1"/>
    <col min="4" max="4" width="10.296875" style="4" customWidth="1"/>
    <col min="5" max="5" width="9.296875" style="4" customWidth="1"/>
    <col min="6" max="6" width="10.3984375" style="4" customWidth="1"/>
    <col min="7" max="7" width="9.69921875" style="5" customWidth="1"/>
    <col min="8" max="8" width="8.296875" style="1" customWidth="1"/>
    <col min="9" max="256" width="8.8984375" style="2"/>
    <col min="257" max="257" width="3.296875" style="2" customWidth="1"/>
    <col min="258" max="258" width="24.59765625" style="2" customWidth="1"/>
    <col min="259" max="259" width="28.3984375" style="2" customWidth="1"/>
    <col min="260" max="260" width="10.296875" style="2" customWidth="1"/>
    <col min="261" max="261" width="9.296875" style="2" customWidth="1"/>
    <col min="262" max="262" width="10.3984375" style="2" customWidth="1"/>
    <col min="263" max="263" width="9.69921875" style="2" customWidth="1"/>
    <col min="264" max="264" width="8.296875" style="2" customWidth="1"/>
    <col min="265" max="512" width="8.8984375" style="2"/>
    <col min="513" max="513" width="3.296875" style="2" customWidth="1"/>
    <col min="514" max="514" width="24.59765625" style="2" customWidth="1"/>
    <col min="515" max="515" width="28.3984375" style="2" customWidth="1"/>
    <col min="516" max="516" width="10.296875" style="2" customWidth="1"/>
    <col min="517" max="517" width="9.296875" style="2" customWidth="1"/>
    <col min="518" max="518" width="10.3984375" style="2" customWidth="1"/>
    <col min="519" max="519" width="9.69921875" style="2" customWidth="1"/>
    <col min="520" max="520" width="8.296875" style="2" customWidth="1"/>
    <col min="521" max="768" width="8.8984375" style="2"/>
    <col min="769" max="769" width="3.296875" style="2" customWidth="1"/>
    <col min="770" max="770" width="24.59765625" style="2" customWidth="1"/>
    <col min="771" max="771" width="28.3984375" style="2" customWidth="1"/>
    <col min="772" max="772" width="10.296875" style="2" customWidth="1"/>
    <col min="773" max="773" width="9.296875" style="2" customWidth="1"/>
    <col min="774" max="774" width="10.3984375" style="2" customWidth="1"/>
    <col min="775" max="775" width="9.69921875" style="2" customWidth="1"/>
    <col min="776" max="776" width="8.296875" style="2" customWidth="1"/>
    <col min="777" max="1024" width="8.8984375" style="2"/>
    <col min="1025" max="1025" width="3.296875" style="2" customWidth="1"/>
    <col min="1026" max="1026" width="24.59765625" style="2" customWidth="1"/>
    <col min="1027" max="1027" width="28.3984375" style="2" customWidth="1"/>
    <col min="1028" max="1028" width="10.296875" style="2" customWidth="1"/>
    <col min="1029" max="1029" width="9.296875" style="2" customWidth="1"/>
    <col min="1030" max="1030" width="10.3984375" style="2" customWidth="1"/>
    <col min="1031" max="1031" width="9.69921875" style="2" customWidth="1"/>
    <col min="1032" max="1032" width="8.296875" style="2" customWidth="1"/>
    <col min="1033" max="1280" width="8.8984375" style="2"/>
    <col min="1281" max="1281" width="3.296875" style="2" customWidth="1"/>
    <col min="1282" max="1282" width="24.59765625" style="2" customWidth="1"/>
    <col min="1283" max="1283" width="28.3984375" style="2" customWidth="1"/>
    <col min="1284" max="1284" width="10.296875" style="2" customWidth="1"/>
    <col min="1285" max="1285" width="9.296875" style="2" customWidth="1"/>
    <col min="1286" max="1286" width="10.3984375" style="2" customWidth="1"/>
    <col min="1287" max="1287" width="9.69921875" style="2" customWidth="1"/>
    <col min="1288" max="1288" width="8.296875" style="2" customWidth="1"/>
    <col min="1289" max="1536" width="8.8984375" style="2"/>
    <col min="1537" max="1537" width="3.296875" style="2" customWidth="1"/>
    <col min="1538" max="1538" width="24.59765625" style="2" customWidth="1"/>
    <col min="1539" max="1539" width="28.3984375" style="2" customWidth="1"/>
    <col min="1540" max="1540" width="10.296875" style="2" customWidth="1"/>
    <col min="1541" max="1541" width="9.296875" style="2" customWidth="1"/>
    <col min="1542" max="1542" width="10.3984375" style="2" customWidth="1"/>
    <col min="1543" max="1543" width="9.69921875" style="2" customWidth="1"/>
    <col min="1544" max="1544" width="8.296875" style="2" customWidth="1"/>
    <col min="1545" max="1792" width="8.8984375" style="2"/>
    <col min="1793" max="1793" width="3.296875" style="2" customWidth="1"/>
    <col min="1794" max="1794" width="24.59765625" style="2" customWidth="1"/>
    <col min="1795" max="1795" width="28.3984375" style="2" customWidth="1"/>
    <col min="1796" max="1796" width="10.296875" style="2" customWidth="1"/>
    <col min="1797" max="1797" width="9.296875" style="2" customWidth="1"/>
    <col min="1798" max="1798" width="10.3984375" style="2" customWidth="1"/>
    <col min="1799" max="1799" width="9.69921875" style="2" customWidth="1"/>
    <col min="1800" max="1800" width="8.296875" style="2" customWidth="1"/>
    <col min="1801" max="2048" width="8.8984375" style="2"/>
    <col min="2049" max="2049" width="3.296875" style="2" customWidth="1"/>
    <col min="2050" max="2050" width="24.59765625" style="2" customWidth="1"/>
    <col min="2051" max="2051" width="28.3984375" style="2" customWidth="1"/>
    <col min="2052" max="2052" width="10.296875" style="2" customWidth="1"/>
    <col min="2053" max="2053" width="9.296875" style="2" customWidth="1"/>
    <col min="2054" max="2054" width="10.3984375" style="2" customWidth="1"/>
    <col min="2055" max="2055" width="9.69921875" style="2" customWidth="1"/>
    <col min="2056" max="2056" width="8.296875" style="2" customWidth="1"/>
    <col min="2057" max="2304" width="8.8984375" style="2"/>
    <col min="2305" max="2305" width="3.296875" style="2" customWidth="1"/>
    <col min="2306" max="2306" width="24.59765625" style="2" customWidth="1"/>
    <col min="2307" max="2307" width="28.3984375" style="2" customWidth="1"/>
    <col min="2308" max="2308" width="10.296875" style="2" customWidth="1"/>
    <col min="2309" max="2309" width="9.296875" style="2" customWidth="1"/>
    <col min="2310" max="2310" width="10.3984375" style="2" customWidth="1"/>
    <col min="2311" max="2311" width="9.69921875" style="2" customWidth="1"/>
    <col min="2312" max="2312" width="8.296875" style="2" customWidth="1"/>
    <col min="2313" max="2560" width="8.8984375" style="2"/>
    <col min="2561" max="2561" width="3.296875" style="2" customWidth="1"/>
    <col min="2562" max="2562" width="24.59765625" style="2" customWidth="1"/>
    <col min="2563" max="2563" width="28.3984375" style="2" customWidth="1"/>
    <col min="2564" max="2564" width="10.296875" style="2" customWidth="1"/>
    <col min="2565" max="2565" width="9.296875" style="2" customWidth="1"/>
    <col min="2566" max="2566" width="10.3984375" style="2" customWidth="1"/>
    <col min="2567" max="2567" width="9.69921875" style="2" customWidth="1"/>
    <col min="2568" max="2568" width="8.296875" style="2" customWidth="1"/>
    <col min="2569" max="2816" width="8.8984375" style="2"/>
    <col min="2817" max="2817" width="3.296875" style="2" customWidth="1"/>
    <col min="2818" max="2818" width="24.59765625" style="2" customWidth="1"/>
    <col min="2819" max="2819" width="28.3984375" style="2" customWidth="1"/>
    <col min="2820" max="2820" width="10.296875" style="2" customWidth="1"/>
    <col min="2821" max="2821" width="9.296875" style="2" customWidth="1"/>
    <col min="2822" max="2822" width="10.3984375" style="2" customWidth="1"/>
    <col min="2823" max="2823" width="9.69921875" style="2" customWidth="1"/>
    <col min="2824" max="2824" width="8.296875" style="2" customWidth="1"/>
    <col min="2825" max="3072" width="8.8984375" style="2"/>
    <col min="3073" max="3073" width="3.296875" style="2" customWidth="1"/>
    <col min="3074" max="3074" width="24.59765625" style="2" customWidth="1"/>
    <col min="3075" max="3075" width="28.3984375" style="2" customWidth="1"/>
    <col min="3076" max="3076" width="10.296875" style="2" customWidth="1"/>
    <col min="3077" max="3077" width="9.296875" style="2" customWidth="1"/>
    <col min="3078" max="3078" width="10.3984375" style="2" customWidth="1"/>
    <col min="3079" max="3079" width="9.69921875" style="2" customWidth="1"/>
    <col min="3080" max="3080" width="8.296875" style="2" customWidth="1"/>
    <col min="3081" max="3328" width="8.8984375" style="2"/>
    <col min="3329" max="3329" width="3.296875" style="2" customWidth="1"/>
    <col min="3330" max="3330" width="24.59765625" style="2" customWidth="1"/>
    <col min="3331" max="3331" width="28.3984375" style="2" customWidth="1"/>
    <col min="3332" max="3332" width="10.296875" style="2" customWidth="1"/>
    <col min="3333" max="3333" width="9.296875" style="2" customWidth="1"/>
    <col min="3334" max="3334" width="10.3984375" style="2" customWidth="1"/>
    <col min="3335" max="3335" width="9.69921875" style="2" customWidth="1"/>
    <col min="3336" max="3336" width="8.296875" style="2" customWidth="1"/>
    <col min="3337" max="3584" width="8.8984375" style="2"/>
    <col min="3585" max="3585" width="3.296875" style="2" customWidth="1"/>
    <col min="3586" max="3586" width="24.59765625" style="2" customWidth="1"/>
    <col min="3587" max="3587" width="28.3984375" style="2" customWidth="1"/>
    <col min="3588" max="3588" width="10.296875" style="2" customWidth="1"/>
    <col min="3589" max="3589" width="9.296875" style="2" customWidth="1"/>
    <col min="3590" max="3590" width="10.3984375" style="2" customWidth="1"/>
    <col min="3591" max="3591" width="9.69921875" style="2" customWidth="1"/>
    <col min="3592" max="3592" width="8.296875" style="2" customWidth="1"/>
    <col min="3593" max="3840" width="8.8984375" style="2"/>
    <col min="3841" max="3841" width="3.296875" style="2" customWidth="1"/>
    <col min="3842" max="3842" width="24.59765625" style="2" customWidth="1"/>
    <col min="3843" max="3843" width="28.3984375" style="2" customWidth="1"/>
    <col min="3844" max="3844" width="10.296875" style="2" customWidth="1"/>
    <col min="3845" max="3845" width="9.296875" style="2" customWidth="1"/>
    <col min="3846" max="3846" width="10.3984375" style="2" customWidth="1"/>
    <col min="3847" max="3847" width="9.69921875" style="2" customWidth="1"/>
    <col min="3848" max="3848" width="8.296875" style="2" customWidth="1"/>
    <col min="3849" max="4096" width="8.8984375" style="2"/>
    <col min="4097" max="4097" width="3.296875" style="2" customWidth="1"/>
    <col min="4098" max="4098" width="24.59765625" style="2" customWidth="1"/>
    <col min="4099" max="4099" width="28.3984375" style="2" customWidth="1"/>
    <col min="4100" max="4100" width="10.296875" style="2" customWidth="1"/>
    <col min="4101" max="4101" width="9.296875" style="2" customWidth="1"/>
    <col min="4102" max="4102" width="10.3984375" style="2" customWidth="1"/>
    <col min="4103" max="4103" width="9.69921875" style="2" customWidth="1"/>
    <col min="4104" max="4104" width="8.296875" style="2" customWidth="1"/>
    <col min="4105" max="4352" width="8.8984375" style="2"/>
    <col min="4353" max="4353" width="3.296875" style="2" customWidth="1"/>
    <col min="4354" max="4354" width="24.59765625" style="2" customWidth="1"/>
    <col min="4355" max="4355" width="28.3984375" style="2" customWidth="1"/>
    <col min="4356" max="4356" width="10.296875" style="2" customWidth="1"/>
    <col min="4357" max="4357" width="9.296875" style="2" customWidth="1"/>
    <col min="4358" max="4358" width="10.3984375" style="2" customWidth="1"/>
    <col min="4359" max="4359" width="9.69921875" style="2" customWidth="1"/>
    <col min="4360" max="4360" width="8.296875" style="2" customWidth="1"/>
    <col min="4361" max="4608" width="8.8984375" style="2"/>
    <col min="4609" max="4609" width="3.296875" style="2" customWidth="1"/>
    <col min="4610" max="4610" width="24.59765625" style="2" customWidth="1"/>
    <col min="4611" max="4611" width="28.3984375" style="2" customWidth="1"/>
    <col min="4612" max="4612" width="10.296875" style="2" customWidth="1"/>
    <col min="4613" max="4613" width="9.296875" style="2" customWidth="1"/>
    <col min="4614" max="4614" width="10.3984375" style="2" customWidth="1"/>
    <col min="4615" max="4615" width="9.69921875" style="2" customWidth="1"/>
    <col min="4616" max="4616" width="8.296875" style="2" customWidth="1"/>
    <col min="4617" max="4864" width="8.8984375" style="2"/>
    <col min="4865" max="4865" width="3.296875" style="2" customWidth="1"/>
    <col min="4866" max="4866" width="24.59765625" style="2" customWidth="1"/>
    <col min="4867" max="4867" width="28.3984375" style="2" customWidth="1"/>
    <col min="4868" max="4868" width="10.296875" style="2" customWidth="1"/>
    <col min="4869" max="4869" width="9.296875" style="2" customWidth="1"/>
    <col min="4870" max="4870" width="10.3984375" style="2" customWidth="1"/>
    <col min="4871" max="4871" width="9.69921875" style="2" customWidth="1"/>
    <col min="4872" max="4872" width="8.296875" style="2" customWidth="1"/>
    <col min="4873" max="5120" width="8.8984375" style="2"/>
    <col min="5121" max="5121" width="3.296875" style="2" customWidth="1"/>
    <col min="5122" max="5122" width="24.59765625" style="2" customWidth="1"/>
    <col min="5123" max="5123" width="28.3984375" style="2" customWidth="1"/>
    <col min="5124" max="5124" width="10.296875" style="2" customWidth="1"/>
    <col min="5125" max="5125" width="9.296875" style="2" customWidth="1"/>
    <col min="5126" max="5126" width="10.3984375" style="2" customWidth="1"/>
    <col min="5127" max="5127" width="9.69921875" style="2" customWidth="1"/>
    <col min="5128" max="5128" width="8.296875" style="2" customWidth="1"/>
    <col min="5129" max="5376" width="8.8984375" style="2"/>
    <col min="5377" max="5377" width="3.296875" style="2" customWidth="1"/>
    <col min="5378" max="5378" width="24.59765625" style="2" customWidth="1"/>
    <col min="5379" max="5379" width="28.3984375" style="2" customWidth="1"/>
    <col min="5380" max="5380" width="10.296875" style="2" customWidth="1"/>
    <col min="5381" max="5381" width="9.296875" style="2" customWidth="1"/>
    <col min="5382" max="5382" width="10.3984375" style="2" customWidth="1"/>
    <col min="5383" max="5383" width="9.69921875" style="2" customWidth="1"/>
    <col min="5384" max="5384" width="8.296875" style="2" customWidth="1"/>
    <col min="5385" max="5632" width="8.8984375" style="2"/>
    <col min="5633" max="5633" width="3.296875" style="2" customWidth="1"/>
    <col min="5634" max="5634" width="24.59765625" style="2" customWidth="1"/>
    <col min="5635" max="5635" width="28.3984375" style="2" customWidth="1"/>
    <col min="5636" max="5636" width="10.296875" style="2" customWidth="1"/>
    <col min="5637" max="5637" width="9.296875" style="2" customWidth="1"/>
    <col min="5638" max="5638" width="10.3984375" style="2" customWidth="1"/>
    <col min="5639" max="5639" width="9.69921875" style="2" customWidth="1"/>
    <col min="5640" max="5640" width="8.296875" style="2" customWidth="1"/>
    <col min="5641" max="5888" width="8.8984375" style="2"/>
    <col min="5889" max="5889" width="3.296875" style="2" customWidth="1"/>
    <col min="5890" max="5890" width="24.59765625" style="2" customWidth="1"/>
    <col min="5891" max="5891" width="28.3984375" style="2" customWidth="1"/>
    <col min="5892" max="5892" width="10.296875" style="2" customWidth="1"/>
    <col min="5893" max="5893" width="9.296875" style="2" customWidth="1"/>
    <col min="5894" max="5894" width="10.3984375" style="2" customWidth="1"/>
    <col min="5895" max="5895" width="9.69921875" style="2" customWidth="1"/>
    <col min="5896" max="5896" width="8.296875" style="2" customWidth="1"/>
    <col min="5897" max="6144" width="8.8984375" style="2"/>
    <col min="6145" max="6145" width="3.296875" style="2" customWidth="1"/>
    <col min="6146" max="6146" width="24.59765625" style="2" customWidth="1"/>
    <col min="6147" max="6147" width="28.3984375" style="2" customWidth="1"/>
    <col min="6148" max="6148" width="10.296875" style="2" customWidth="1"/>
    <col min="6149" max="6149" width="9.296875" style="2" customWidth="1"/>
    <col min="6150" max="6150" width="10.3984375" style="2" customWidth="1"/>
    <col min="6151" max="6151" width="9.69921875" style="2" customWidth="1"/>
    <col min="6152" max="6152" width="8.296875" style="2" customWidth="1"/>
    <col min="6153" max="6400" width="8.8984375" style="2"/>
    <col min="6401" max="6401" width="3.296875" style="2" customWidth="1"/>
    <col min="6402" max="6402" width="24.59765625" style="2" customWidth="1"/>
    <col min="6403" max="6403" width="28.3984375" style="2" customWidth="1"/>
    <col min="6404" max="6404" width="10.296875" style="2" customWidth="1"/>
    <col min="6405" max="6405" width="9.296875" style="2" customWidth="1"/>
    <col min="6406" max="6406" width="10.3984375" style="2" customWidth="1"/>
    <col min="6407" max="6407" width="9.69921875" style="2" customWidth="1"/>
    <col min="6408" max="6408" width="8.296875" style="2" customWidth="1"/>
    <col min="6409" max="6656" width="8.8984375" style="2"/>
    <col min="6657" max="6657" width="3.296875" style="2" customWidth="1"/>
    <col min="6658" max="6658" width="24.59765625" style="2" customWidth="1"/>
    <col min="6659" max="6659" width="28.3984375" style="2" customWidth="1"/>
    <col min="6660" max="6660" width="10.296875" style="2" customWidth="1"/>
    <col min="6661" max="6661" width="9.296875" style="2" customWidth="1"/>
    <col min="6662" max="6662" width="10.3984375" style="2" customWidth="1"/>
    <col min="6663" max="6663" width="9.69921875" style="2" customWidth="1"/>
    <col min="6664" max="6664" width="8.296875" style="2" customWidth="1"/>
    <col min="6665" max="6912" width="8.8984375" style="2"/>
    <col min="6913" max="6913" width="3.296875" style="2" customWidth="1"/>
    <col min="6914" max="6914" width="24.59765625" style="2" customWidth="1"/>
    <col min="6915" max="6915" width="28.3984375" style="2" customWidth="1"/>
    <col min="6916" max="6916" width="10.296875" style="2" customWidth="1"/>
    <col min="6917" max="6917" width="9.296875" style="2" customWidth="1"/>
    <col min="6918" max="6918" width="10.3984375" style="2" customWidth="1"/>
    <col min="6919" max="6919" width="9.69921875" style="2" customWidth="1"/>
    <col min="6920" max="6920" width="8.296875" style="2" customWidth="1"/>
    <col min="6921" max="7168" width="8.8984375" style="2"/>
    <col min="7169" max="7169" width="3.296875" style="2" customWidth="1"/>
    <col min="7170" max="7170" width="24.59765625" style="2" customWidth="1"/>
    <col min="7171" max="7171" width="28.3984375" style="2" customWidth="1"/>
    <col min="7172" max="7172" width="10.296875" style="2" customWidth="1"/>
    <col min="7173" max="7173" width="9.296875" style="2" customWidth="1"/>
    <col min="7174" max="7174" width="10.3984375" style="2" customWidth="1"/>
    <col min="7175" max="7175" width="9.69921875" style="2" customWidth="1"/>
    <col min="7176" max="7176" width="8.296875" style="2" customWidth="1"/>
    <col min="7177" max="7424" width="8.8984375" style="2"/>
    <col min="7425" max="7425" width="3.296875" style="2" customWidth="1"/>
    <col min="7426" max="7426" width="24.59765625" style="2" customWidth="1"/>
    <col min="7427" max="7427" width="28.3984375" style="2" customWidth="1"/>
    <col min="7428" max="7428" width="10.296875" style="2" customWidth="1"/>
    <col min="7429" max="7429" width="9.296875" style="2" customWidth="1"/>
    <col min="7430" max="7430" width="10.3984375" style="2" customWidth="1"/>
    <col min="7431" max="7431" width="9.69921875" style="2" customWidth="1"/>
    <col min="7432" max="7432" width="8.296875" style="2" customWidth="1"/>
    <col min="7433" max="7680" width="8.8984375" style="2"/>
    <col min="7681" max="7681" width="3.296875" style="2" customWidth="1"/>
    <col min="7682" max="7682" width="24.59765625" style="2" customWidth="1"/>
    <col min="7683" max="7683" width="28.3984375" style="2" customWidth="1"/>
    <col min="7684" max="7684" width="10.296875" style="2" customWidth="1"/>
    <col min="7685" max="7685" width="9.296875" style="2" customWidth="1"/>
    <col min="7686" max="7686" width="10.3984375" style="2" customWidth="1"/>
    <col min="7687" max="7687" width="9.69921875" style="2" customWidth="1"/>
    <col min="7688" max="7688" width="8.296875" style="2" customWidth="1"/>
    <col min="7689" max="7936" width="8.8984375" style="2"/>
    <col min="7937" max="7937" width="3.296875" style="2" customWidth="1"/>
    <col min="7938" max="7938" width="24.59765625" style="2" customWidth="1"/>
    <col min="7939" max="7939" width="28.3984375" style="2" customWidth="1"/>
    <col min="7940" max="7940" width="10.296875" style="2" customWidth="1"/>
    <col min="7941" max="7941" width="9.296875" style="2" customWidth="1"/>
    <col min="7942" max="7942" width="10.3984375" style="2" customWidth="1"/>
    <col min="7943" max="7943" width="9.69921875" style="2" customWidth="1"/>
    <col min="7944" max="7944" width="8.296875" style="2" customWidth="1"/>
    <col min="7945" max="8192" width="8.8984375" style="2"/>
    <col min="8193" max="8193" width="3.296875" style="2" customWidth="1"/>
    <col min="8194" max="8194" width="24.59765625" style="2" customWidth="1"/>
    <col min="8195" max="8195" width="28.3984375" style="2" customWidth="1"/>
    <col min="8196" max="8196" width="10.296875" style="2" customWidth="1"/>
    <col min="8197" max="8197" width="9.296875" style="2" customWidth="1"/>
    <col min="8198" max="8198" width="10.3984375" style="2" customWidth="1"/>
    <col min="8199" max="8199" width="9.69921875" style="2" customWidth="1"/>
    <col min="8200" max="8200" width="8.296875" style="2" customWidth="1"/>
    <col min="8201" max="8448" width="8.8984375" style="2"/>
    <col min="8449" max="8449" width="3.296875" style="2" customWidth="1"/>
    <col min="8450" max="8450" width="24.59765625" style="2" customWidth="1"/>
    <col min="8451" max="8451" width="28.3984375" style="2" customWidth="1"/>
    <col min="8452" max="8452" width="10.296875" style="2" customWidth="1"/>
    <col min="8453" max="8453" width="9.296875" style="2" customWidth="1"/>
    <col min="8454" max="8454" width="10.3984375" style="2" customWidth="1"/>
    <col min="8455" max="8455" width="9.69921875" style="2" customWidth="1"/>
    <col min="8456" max="8456" width="8.296875" style="2" customWidth="1"/>
    <col min="8457" max="8704" width="8.8984375" style="2"/>
    <col min="8705" max="8705" width="3.296875" style="2" customWidth="1"/>
    <col min="8706" max="8706" width="24.59765625" style="2" customWidth="1"/>
    <col min="8707" max="8707" width="28.3984375" style="2" customWidth="1"/>
    <col min="8708" max="8708" width="10.296875" style="2" customWidth="1"/>
    <col min="8709" max="8709" width="9.296875" style="2" customWidth="1"/>
    <col min="8710" max="8710" width="10.3984375" style="2" customWidth="1"/>
    <col min="8711" max="8711" width="9.69921875" style="2" customWidth="1"/>
    <col min="8712" max="8712" width="8.296875" style="2" customWidth="1"/>
    <col min="8713" max="8960" width="8.8984375" style="2"/>
    <col min="8961" max="8961" width="3.296875" style="2" customWidth="1"/>
    <col min="8962" max="8962" width="24.59765625" style="2" customWidth="1"/>
    <col min="8963" max="8963" width="28.3984375" style="2" customWidth="1"/>
    <col min="8964" max="8964" width="10.296875" style="2" customWidth="1"/>
    <col min="8965" max="8965" width="9.296875" style="2" customWidth="1"/>
    <col min="8966" max="8966" width="10.3984375" style="2" customWidth="1"/>
    <col min="8967" max="8967" width="9.69921875" style="2" customWidth="1"/>
    <col min="8968" max="8968" width="8.296875" style="2" customWidth="1"/>
    <col min="8969" max="9216" width="8.8984375" style="2"/>
    <col min="9217" max="9217" width="3.296875" style="2" customWidth="1"/>
    <col min="9218" max="9218" width="24.59765625" style="2" customWidth="1"/>
    <col min="9219" max="9219" width="28.3984375" style="2" customWidth="1"/>
    <col min="9220" max="9220" width="10.296875" style="2" customWidth="1"/>
    <col min="9221" max="9221" width="9.296875" style="2" customWidth="1"/>
    <col min="9222" max="9222" width="10.3984375" style="2" customWidth="1"/>
    <col min="9223" max="9223" width="9.69921875" style="2" customWidth="1"/>
    <col min="9224" max="9224" width="8.296875" style="2" customWidth="1"/>
    <col min="9225" max="9472" width="8.8984375" style="2"/>
    <col min="9473" max="9473" width="3.296875" style="2" customWidth="1"/>
    <col min="9474" max="9474" width="24.59765625" style="2" customWidth="1"/>
    <col min="9475" max="9475" width="28.3984375" style="2" customWidth="1"/>
    <col min="9476" max="9476" width="10.296875" style="2" customWidth="1"/>
    <col min="9477" max="9477" width="9.296875" style="2" customWidth="1"/>
    <col min="9478" max="9478" width="10.3984375" style="2" customWidth="1"/>
    <col min="9479" max="9479" width="9.69921875" style="2" customWidth="1"/>
    <col min="9480" max="9480" width="8.296875" style="2" customWidth="1"/>
    <col min="9481" max="9728" width="8.8984375" style="2"/>
    <col min="9729" max="9729" width="3.296875" style="2" customWidth="1"/>
    <col min="9730" max="9730" width="24.59765625" style="2" customWidth="1"/>
    <col min="9731" max="9731" width="28.3984375" style="2" customWidth="1"/>
    <col min="9732" max="9732" width="10.296875" style="2" customWidth="1"/>
    <col min="9733" max="9733" width="9.296875" style="2" customWidth="1"/>
    <col min="9734" max="9734" width="10.3984375" style="2" customWidth="1"/>
    <col min="9735" max="9735" width="9.69921875" style="2" customWidth="1"/>
    <col min="9736" max="9736" width="8.296875" style="2" customWidth="1"/>
    <col min="9737" max="9984" width="8.8984375" style="2"/>
    <col min="9985" max="9985" width="3.296875" style="2" customWidth="1"/>
    <col min="9986" max="9986" width="24.59765625" style="2" customWidth="1"/>
    <col min="9987" max="9987" width="28.3984375" style="2" customWidth="1"/>
    <col min="9988" max="9988" width="10.296875" style="2" customWidth="1"/>
    <col min="9989" max="9989" width="9.296875" style="2" customWidth="1"/>
    <col min="9990" max="9990" width="10.3984375" style="2" customWidth="1"/>
    <col min="9991" max="9991" width="9.69921875" style="2" customWidth="1"/>
    <col min="9992" max="9992" width="8.296875" style="2" customWidth="1"/>
    <col min="9993" max="10240" width="8.8984375" style="2"/>
    <col min="10241" max="10241" width="3.296875" style="2" customWidth="1"/>
    <col min="10242" max="10242" width="24.59765625" style="2" customWidth="1"/>
    <col min="10243" max="10243" width="28.3984375" style="2" customWidth="1"/>
    <col min="10244" max="10244" width="10.296875" style="2" customWidth="1"/>
    <col min="10245" max="10245" width="9.296875" style="2" customWidth="1"/>
    <col min="10246" max="10246" width="10.3984375" style="2" customWidth="1"/>
    <col min="10247" max="10247" width="9.69921875" style="2" customWidth="1"/>
    <col min="10248" max="10248" width="8.296875" style="2" customWidth="1"/>
    <col min="10249" max="10496" width="8.8984375" style="2"/>
    <col min="10497" max="10497" width="3.296875" style="2" customWidth="1"/>
    <col min="10498" max="10498" width="24.59765625" style="2" customWidth="1"/>
    <col min="10499" max="10499" width="28.3984375" style="2" customWidth="1"/>
    <col min="10500" max="10500" width="10.296875" style="2" customWidth="1"/>
    <col min="10501" max="10501" width="9.296875" style="2" customWidth="1"/>
    <col min="10502" max="10502" width="10.3984375" style="2" customWidth="1"/>
    <col min="10503" max="10503" width="9.69921875" style="2" customWidth="1"/>
    <col min="10504" max="10504" width="8.296875" style="2" customWidth="1"/>
    <col min="10505" max="10752" width="8.8984375" style="2"/>
    <col min="10753" max="10753" width="3.296875" style="2" customWidth="1"/>
    <col min="10754" max="10754" width="24.59765625" style="2" customWidth="1"/>
    <col min="10755" max="10755" width="28.3984375" style="2" customWidth="1"/>
    <col min="10756" max="10756" width="10.296875" style="2" customWidth="1"/>
    <col min="10757" max="10757" width="9.296875" style="2" customWidth="1"/>
    <col min="10758" max="10758" width="10.3984375" style="2" customWidth="1"/>
    <col min="10759" max="10759" width="9.69921875" style="2" customWidth="1"/>
    <col min="10760" max="10760" width="8.296875" style="2" customWidth="1"/>
    <col min="10761" max="11008" width="8.8984375" style="2"/>
    <col min="11009" max="11009" width="3.296875" style="2" customWidth="1"/>
    <col min="11010" max="11010" width="24.59765625" style="2" customWidth="1"/>
    <col min="11011" max="11011" width="28.3984375" style="2" customWidth="1"/>
    <col min="11012" max="11012" width="10.296875" style="2" customWidth="1"/>
    <col min="11013" max="11013" width="9.296875" style="2" customWidth="1"/>
    <col min="11014" max="11014" width="10.3984375" style="2" customWidth="1"/>
    <col min="11015" max="11015" width="9.69921875" style="2" customWidth="1"/>
    <col min="11016" max="11016" width="8.296875" style="2" customWidth="1"/>
    <col min="11017" max="11264" width="8.8984375" style="2"/>
    <col min="11265" max="11265" width="3.296875" style="2" customWidth="1"/>
    <col min="11266" max="11266" width="24.59765625" style="2" customWidth="1"/>
    <col min="11267" max="11267" width="28.3984375" style="2" customWidth="1"/>
    <col min="11268" max="11268" width="10.296875" style="2" customWidth="1"/>
    <col min="11269" max="11269" width="9.296875" style="2" customWidth="1"/>
    <col min="11270" max="11270" width="10.3984375" style="2" customWidth="1"/>
    <col min="11271" max="11271" width="9.69921875" style="2" customWidth="1"/>
    <col min="11272" max="11272" width="8.296875" style="2" customWidth="1"/>
    <col min="11273" max="11520" width="8.8984375" style="2"/>
    <col min="11521" max="11521" width="3.296875" style="2" customWidth="1"/>
    <col min="11522" max="11522" width="24.59765625" style="2" customWidth="1"/>
    <col min="11523" max="11523" width="28.3984375" style="2" customWidth="1"/>
    <col min="11524" max="11524" width="10.296875" style="2" customWidth="1"/>
    <col min="11525" max="11525" width="9.296875" style="2" customWidth="1"/>
    <col min="11526" max="11526" width="10.3984375" style="2" customWidth="1"/>
    <col min="11527" max="11527" width="9.69921875" style="2" customWidth="1"/>
    <col min="11528" max="11528" width="8.296875" style="2" customWidth="1"/>
    <col min="11529" max="11776" width="8.8984375" style="2"/>
    <col min="11777" max="11777" width="3.296875" style="2" customWidth="1"/>
    <col min="11778" max="11778" width="24.59765625" style="2" customWidth="1"/>
    <col min="11779" max="11779" width="28.3984375" style="2" customWidth="1"/>
    <col min="11780" max="11780" width="10.296875" style="2" customWidth="1"/>
    <col min="11781" max="11781" width="9.296875" style="2" customWidth="1"/>
    <col min="11782" max="11782" width="10.3984375" style="2" customWidth="1"/>
    <col min="11783" max="11783" width="9.69921875" style="2" customWidth="1"/>
    <col min="11784" max="11784" width="8.296875" style="2" customWidth="1"/>
    <col min="11785" max="12032" width="8.8984375" style="2"/>
    <col min="12033" max="12033" width="3.296875" style="2" customWidth="1"/>
    <col min="12034" max="12034" width="24.59765625" style="2" customWidth="1"/>
    <col min="12035" max="12035" width="28.3984375" style="2" customWidth="1"/>
    <col min="12036" max="12036" width="10.296875" style="2" customWidth="1"/>
    <col min="12037" max="12037" width="9.296875" style="2" customWidth="1"/>
    <col min="12038" max="12038" width="10.3984375" style="2" customWidth="1"/>
    <col min="12039" max="12039" width="9.69921875" style="2" customWidth="1"/>
    <col min="12040" max="12040" width="8.296875" style="2" customWidth="1"/>
    <col min="12041" max="12288" width="8.8984375" style="2"/>
    <col min="12289" max="12289" width="3.296875" style="2" customWidth="1"/>
    <col min="12290" max="12290" width="24.59765625" style="2" customWidth="1"/>
    <col min="12291" max="12291" width="28.3984375" style="2" customWidth="1"/>
    <col min="12292" max="12292" width="10.296875" style="2" customWidth="1"/>
    <col min="12293" max="12293" width="9.296875" style="2" customWidth="1"/>
    <col min="12294" max="12294" width="10.3984375" style="2" customWidth="1"/>
    <col min="12295" max="12295" width="9.69921875" style="2" customWidth="1"/>
    <col min="12296" max="12296" width="8.296875" style="2" customWidth="1"/>
    <col min="12297" max="12544" width="8.8984375" style="2"/>
    <col min="12545" max="12545" width="3.296875" style="2" customWidth="1"/>
    <col min="12546" max="12546" width="24.59765625" style="2" customWidth="1"/>
    <col min="12547" max="12547" width="28.3984375" style="2" customWidth="1"/>
    <col min="12548" max="12548" width="10.296875" style="2" customWidth="1"/>
    <col min="12549" max="12549" width="9.296875" style="2" customWidth="1"/>
    <col min="12550" max="12550" width="10.3984375" style="2" customWidth="1"/>
    <col min="12551" max="12551" width="9.69921875" style="2" customWidth="1"/>
    <col min="12552" max="12552" width="8.296875" style="2" customWidth="1"/>
    <col min="12553" max="12800" width="8.8984375" style="2"/>
    <col min="12801" max="12801" width="3.296875" style="2" customWidth="1"/>
    <col min="12802" max="12802" width="24.59765625" style="2" customWidth="1"/>
    <col min="12803" max="12803" width="28.3984375" style="2" customWidth="1"/>
    <col min="12804" max="12804" width="10.296875" style="2" customWidth="1"/>
    <col min="12805" max="12805" width="9.296875" style="2" customWidth="1"/>
    <col min="12806" max="12806" width="10.3984375" style="2" customWidth="1"/>
    <col min="12807" max="12807" width="9.69921875" style="2" customWidth="1"/>
    <col min="12808" max="12808" width="8.296875" style="2" customWidth="1"/>
    <col min="12809" max="13056" width="8.8984375" style="2"/>
    <col min="13057" max="13057" width="3.296875" style="2" customWidth="1"/>
    <col min="13058" max="13058" width="24.59765625" style="2" customWidth="1"/>
    <col min="13059" max="13059" width="28.3984375" style="2" customWidth="1"/>
    <col min="13060" max="13060" width="10.296875" style="2" customWidth="1"/>
    <col min="13061" max="13061" width="9.296875" style="2" customWidth="1"/>
    <col min="13062" max="13062" width="10.3984375" style="2" customWidth="1"/>
    <col min="13063" max="13063" width="9.69921875" style="2" customWidth="1"/>
    <col min="13064" max="13064" width="8.296875" style="2" customWidth="1"/>
    <col min="13065" max="13312" width="8.8984375" style="2"/>
    <col min="13313" max="13313" width="3.296875" style="2" customWidth="1"/>
    <col min="13314" max="13314" width="24.59765625" style="2" customWidth="1"/>
    <col min="13315" max="13315" width="28.3984375" style="2" customWidth="1"/>
    <col min="13316" max="13316" width="10.296875" style="2" customWidth="1"/>
    <col min="13317" max="13317" width="9.296875" style="2" customWidth="1"/>
    <col min="13318" max="13318" width="10.3984375" style="2" customWidth="1"/>
    <col min="13319" max="13319" width="9.69921875" style="2" customWidth="1"/>
    <col min="13320" max="13320" width="8.296875" style="2" customWidth="1"/>
    <col min="13321" max="13568" width="8.8984375" style="2"/>
    <col min="13569" max="13569" width="3.296875" style="2" customWidth="1"/>
    <col min="13570" max="13570" width="24.59765625" style="2" customWidth="1"/>
    <col min="13571" max="13571" width="28.3984375" style="2" customWidth="1"/>
    <col min="13572" max="13572" width="10.296875" style="2" customWidth="1"/>
    <col min="13573" max="13573" width="9.296875" style="2" customWidth="1"/>
    <col min="13574" max="13574" width="10.3984375" style="2" customWidth="1"/>
    <col min="13575" max="13575" width="9.69921875" style="2" customWidth="1"/>
    <col min="13576" max="13576" width="8.296875" style="2" customWidth="1"/>
    <col min="13577" max="13824" width="8.8984375" style="2"/>
    <col min="13825" max="13825" width="3.296875" style="2" customWidth="1"/>
    <col min="13826" max="13826" width="24.59765625" style="2" customWidth="1"/>
    <col min="13827" max="13827" width="28.3984375" style="2" customWidth="1"/>
    <col min="13828" max="13828" width="10.296875" style="2" customWidth="1"/>
    <col min="13829" max="13829" width="9.296875" style="2" customWidth="1"/>
    <col min="13830" max="13830" width="10.3984375" style="2" customWidth="1"/>
    <col min="13831" max="13831" width="9.69921875" style="2" customWidth="1"/>
    <col min="13832" max="13832" width="8.296875" style="2" customWidth="1"/>
    <col min="13833" max="14080" width="8.8984375" style="2"/>
    <col min="14081" max="14081" width="3.296875" style="2" customWidth="1"/>
    <col min="14082" max="14082" width="24.59765625" style="2" customWidth="1"/>
    <col min="14083" max="14083" width="28.3984375" style="2" customWidth="1"/>
    <col min="14084" max="14084" width="10.296875" style="2" customWidth="1"/>
    <col min="14085" max="14085" width="9.296875" style="2" customWidth="1"/>
    <col min="14086" max="14086" width="10.3984375" style="2" customWidth="1"/>
    <col min="14087" max="14087" width="9.69921875" style="2" customWidth="1"/>
    <col min="14088" max="14088" width="8.296875" style="2" customWidth="1"/>
    <col min="14089" max="14336" width="8.8984375" style="2"/>
    <col min="14337" max="14337" width="3.296875" style="2" customWidth="1"/>
    <col min="14338" max="14338" width="24.59765625" style="2" customWidth="1"/>
    <col min="14339" max="14339" width="28.3984375" style="2" customWidth="1"/>
    <col min="14340" max="14340" width="10.296875" style="2" customWidth="1"/>
    <col min="14341" max="14341" width="9.296875" style="2" customWidth="1"/>
    <col min="14342" max="14342" width="10.3984375" style="2" customWidth="1"/>
    <col min="14343" max="14343" width="9.69921875" style="2" customWidth="1"/>
    <col min="14344" max="14344" width="8.296875" style="2" customWidth="1"/>
    <col min="14345" max="14592" width="8.8984375" style="2"/>
    <col min="14593" max="14593" width="3.296875" style="2" customWidth="1"/>
    <col min="14594" max="14594" width="24.59765625" style="2" customWidth="1"/>
    <col min="14595" max="14595" width="28.3984375" style="2" customWidth="1"/>
    <col min="14596" max="14596" width="10.296875" style="2" customWidth="1"/>
    <col min="14597" max="14597" width="9.296875" style="2" customWidth="1"/>
    <col min="14598" max="14598" width="10.3984375" style="2" customWidth="1"/>
    <col min="14599" max="14599" width="9.69921875" style="2" customWidth="1"/>
    <col min="14600" max="14600" width="8.296875" style="2" customWidth="1"/>
    <col min="14601" max="14848" width="8.8984375" style="2"/>
    <col min="14849" max="14849" width="3.296875" style="2" customWidth="1"/>
    <col min="14850" max="14850" width="24.59765625" style="2" customWidth="1"/>
    <col min="14851" max="14851" width="28.3984375" style="2" customWidth="1"/>
    <col min="14852" max="14852" width="10.296875" style="2" customWidth="1"/>
    <col min="14853" max="14853" width="9.296875" style="2" customWidth="1"/>
    <col min="14854" max="14854" width="10.3984375" style="2" customWidth="1"/>
    <col min="14855" max="14855" width="9.69921875" style="2" customWidth="1"/>
    <col min="14856" max="14856" width="8.296875" style="2" customWidth="1"/>
    <col min="14857" max="15104" width="8.8984375" style="2"/>
    <col min="15105" max="15105" width="3.296875" style="2" customWidth="1"/>
    <col min="15106" max="15106" width="24.59765625" style="2" customWidth="1"/>
    <col min="15107" max="15107" width="28.3984375" style="2" customWidth="1"/>
    <col min="15108" max="15108" width="10.296875" style="2" customWidth="1"/>
    <col min="15109" max="15109" width="9.296875" style="2" customWidth="1"/>
    <col min="15110" max="15110" width="10.3984375" style="2" customWidth="1"/>
    <col min="15111" max="15111" width="9.69921875" style="2" customWidth="1"/>
    <col min="15112" max="15112" width="8.296875" style="2" customWidth="1"/>
    <col min="15113" max="15360" width="8.8984375" style="2"/>
    <col min="15361" max="15361" width="3.296875" style="2" customWidth="1"/>
    <col min="15362" max="15362" width="24.59765625" style="2" customWidth="1"/>
    <col min="15363" max="15363" width="28.3984375" style="2" customWidth="1"/>
    <col min="15364" max="15364" width="10.296875" style="2" customWidth="1"/>
    <col min="15365" max="15365" width="9.296875" style="2" customWidth="1"/>
    <col min="15366" max="15366" width="10.3984375" style="2" customWidth="1"/>
    <col min="15367" max="15367" width="9.69921875" style="2" customWidth="1"/>
    <col min="15368" max="15368" width="8.296875" style="2" customWidth="1"/>
    <col min="15369" max="15616" width="8.8984375" style="2"/>
    <col min="15617" max="15617" width="3.296875" style="2" customWidth="1"/>
    <col min="15618" max="15618" width="24.59765625" style="2" customWidth="1"/>
    <col min="15619" max="15619" width="28.3984375" style="2" customWidth="1"/>
    <col min="15620" max="15620" width="10.296875" style="2" customWidth="1"/>
    <col min="15621" max="15621" width="9.296875" style="2" customWidth="1"/>
    <col min="15622" max="15622" width="10.3984375" style="2" customWidth="1"/>
    <col min="15623" max="15623" width="9.69921875" style="2" customWidth="1"/>
    <col min="15624" max="15624" width="8.296875" style="2" customWidth="1"/>
    <col min="15625" max="15872" width="8.8984375" style="2"/>
    <col min="15873" max="15873" width="3.296875" style="2" customWidth="1"/>
    <col min="15874" max="15874" width="24.59765625" style="2" customWidth="1"/>
    <col min="15875" max="15875" width="28.3984375" style="2" customWidth="1"/>
    <col min="15876" max="15876" width="10.296875" style="2" customWidth="1"/>
    <col min="15877" max="15877" width="9.296875" style="2" customWidth="1"/>
    <col min="15878" max="15878" width="10.3984375" style="2" customWidth="1"/>
    <col min="15879" max="15879" width="9.69921875" style="2" customWidth="1"/>
    <col min="15880" max="15880" width="8.296875" style="2" customWidth="1"/>
    <col min="15881" max="16128" width="8.8984375" style="2"/>
    <col min="16129" max="16129" width="3.296875" style="2" customWidth="1"/>
    <col min="16130" max="16130" width="24.59765625" style="2" customWidth="1"/>
    <col min="16131" max="16131" width="28.3984375" style="2" customWidth="1"/>
    <col min="16132" max="16132" width="10.296875" style="2" customWidth="1"/>
    <col min="16133" max="16133" width="9.296875" style="2" customWidth="1"/>
    <col min="16134" max="16134" width="10.3984375" style="2" customWidth="1"/>
    <col min="16135" max="16135" width="9.69921875" style="2" customWidth="1"/>
    <col min="16136" max="16136" width="8.296875" style="2" customWidth="1"/>
    <col min="16137" max="16384" width="8.8984375" style="2"/>
  </cols>
  <sheetData>
    <row r="1" spans="2:9" ht="18.600000000000001" customHeight="1" x14ac:dyDescent="0.25">
      <c r="B1" s="47" t="s">
        <v>200</v>
      </c>
      <c r="C1" s="47"/>
      <c r="D1" s="47"/>
      <c r="E1" s="47"/>
      <c r="F1" s="47"/>
      <c r="G1" s="47"/>
    </row>
    <row r="2" spans="2:9" ht="15.7" customHeight="1" x14ac:dyDescent="0.25">
      <c r="C2" s="3">
        <v>42736</v>
      </c>
    </row>
    <row r="3" spans="2:9" ht="11.95" customHeight="1" x14ac:dyDescent="0.25">
      <c r="C3" s="3"/>
      <c r="G3" s="7" t="s">
        <v>2</v>
      </c>
    </row>
    <row r="4" spans="2:9" ht="15" customHeight="1" x14ac:dyDescent="0.25">
      <c r="B4" s="8" t="s">
        <v>3</v>
      </c>
      <c r="D4" s="6" t="s">
        <v>201</v>
      </c>
      <c r="E4" s="6" t="s">
        <v>202</v>
      </c>
      <c r="F4" s="6" t="s">
        <v>203</v>
      </c>
      <c r="G4" s="7" t="s">
        <v>4</v>
      </c>
    </row>
    <row r="5" spans="2:9" ht="11.95" customHeight="1" x14ac:dyDescent="0.25">
      <c r="B5" s="9" t="s">
        <v>5</v>
      </c>
      <c r="C5" s="2" t="s">
        <v>6</v>
      </c>
      <c r="D5" s="10">
        <v>641</v>
      </c>
      <c r="E5" s="10"/>
      <c r="F5" s="10">
        <v>641</v>
      </c>
      <c r="G5" s="5" t="s">
        <v>7</v>
      </c>
    </row>
    <row r="6" spans="2:9" ht="11.95" customHeight="1" x14ac:dyDescent="0.25">
      <c r="B6" s="9" t="s">
        <v>18</v>
      </c>
      <c r="C6" s="2" t="s">
        <v>97</v>
      </c>
      <c r="D6" s="10">
        <v>56.4</v>
      </c>
      <c r="E6" s="10">
        <v>11.28</v>
      </c>
      <c r="F6" s="10">
        <v>67.680000000000007</v>
      </c>
      <c r="G6" s="5">
        <v>203072</v>
      </c>
    </row>
    <row r="7" spans="2:9" ht="11.95" customHeight="1" x14ac:dyDescent="0.25">
      <c r="B7" s="9" t="s">
        <v>10</v>
      </c>
      <c r="C7" s="2" t="s">
        <v>204</v>
      </c>
      <c r="D7" s="10">
        <v>198</v>
      </c>
      <c r="E7" s="10">
        <v>39.6</v>
      </c>
      <c r="F7" s="10">
        <v>237.6</v>
      </c>
      <c r="G7" s="5">
        <v>203073</v>
      </c>
    </row>
    <row r="8" spans="2:9" ht="11.95" customHeight="1" x14ac:dyDescent="0.25">
      <c r="B8" s="9" t="s">
        <v>8</v>
      </c>
      <c r="C8" s="2" t="s">
        <v>281</v>
      </c>
      <c r="D8" s="11">
        <v>60.95</v>
      </c>
      <c r="E8" s="11">
        <v>12.19</v>
      </c>
      <c r="F8" s="11">
        <v>73.14</v>
      </c>
      <c r="G8" s="5" t="s">
        <v>7</v>
      </c>
      <c r="H8" s="12"/>
    </row>
    <row r="9" spans="2:9" ht="22.2" customHeight="1" x14ac:dyDescent="0.25">
      <c r="B9" s="9" t="s">
        <v>282</v>
      </c>
      <c r="C9" s="42" t="s">
        <v>283</v>
      </c>
      <c r="D9" s="11">
        <v>497</v>
      </c>
      <c r="E9" s="11">
        <v>99.4</v>
      </c>
      <c r="F9" s="11">
        <v>596.4</v>
      </c>
      <c r="G9" s="5">
        <v>203074</v>
      </c>
      <c r="H9" s="12"/>
    </row>
    <row r="10" spans="2:9" ht="11.95" customHeight="1" x14ac:dyDescent="0.25">
      <c r="B10" s="9" t="s">
        <v>284</v>
      </c>
      <c r="C10" s="2" t="s">
        <v>285</v>
      </c>
      <c r="D10" s="11">
        <v>9.86</v>
      </c>
      <c r="E10" s="11"/>
      <c r="F10" s="11">
        <v>9.86</v>
      </c>
      <c r="G10" s="5">
        <v>203075</v>
      </c>
      <c r="H10" s="12"/>
    </row>
    <row r="11" spans="2:9" ht="11.95" customHeight="1" x14ac:dyDescent="0.25">
      <c r="B11" s="9" t="s">
        <v>12</v>
      </c>
      <c r="C11" s="2" t="s">
        <v>286</v>
      </c>
      <c r="D11" s="11">
        <v>15</v>
      </c>
      <c r="E11" s="11">
        <v>3</v>
      </c>
      <c r="F11" s="11">
        <v>18</v>
      </c>
      <c r="G11" s="5" t="s">
        <v>7</v>
      </c>
      <c r="H11" s="12"/>
    </row>
    <row r="12" spans="2:9" ht="12.85" customHeight="1" x14ac:dyDescent="0.25">
      <c r="D12" s="13">
        <f>SUM(D5:D11)</f>
        <v>1478.2099999999998</v>
      </c>
      <c r="E12" s="13">
        <f>SUM(E5:E11)</f>
        <v>165.47</v>
      </c>
      <c r="F12" s="13">
        <f>SUM(F5:F11)</f>
        <v>1643.68</v>
      </c>
      <c r="I12" s="2" t="s">
        <v>14</v>
      </c>
    </row>
    <row r="13" spans="2:9" x14ac:dyDescent="0.25">
      <c r="B13" s="8" t="s">
        <v>15</v>
      </c>
      <c r="D13" s="14"/>
      <c r="E13" s="14"/>
      <c r="F13" s="14"/>
    </row>
    <row r="14" spans="2:9" x14ac:dyDescent="0.25">
      <c r="B14" s="9" t="s">
        <v>16</v>
      </c>
      <c r="C14" s="2" t="s">
        <v>17</v>
      </c>
      <c r="D14" s="15">
        <v>8.68</v>
      </c>
      <c r="E14" s="15"/>
      <c r="F14" s="15">
        <v>8.68</v>
      </c>
      <c r="G14" s="5" t="s">
        <v>7</v>
      </c>
    </row>
    <row r="15" spans="2:9" x14ac:dyDescent="0.25">
      <c r="B15" s="9" t="s">
        <v>18</v>
      </c>
      <c r="C15" s="2" t="s">
        <v>19</v>
      </c>
      <c r="D15" s="15">
        <v>46.48</v>
      </c>
      <c r="E15" s="15">
        <v>9.3000000000000007</v>
      </c>
      <c r="F15" s="15">
        <v>55.78</v>
      </c>
      <c r="G15" s="5">
        <v>203072</v>
      </c>
    </row>
    <row r="16" spans="2:9" x14ac:dyDescent="0.25">
      <c r="B16" s="9" t="s">
        <v>127</v>
      </c>
      <c r="C16" s="2" t="s">
        <v>128</v>
      </c>
      <c r="D16" s="15">
        <v>38.57</v>
      </c>
      <c r="E16" s="15"/>
      <c r="F16" s="15">
        <v>38.57</v>
      </c>
      <c r="G16" s="5">
        <v>203076</v>
      </c>
    </row>
    <row r="17" spans="2:12" x14ac:dyDescent="0.25">
      <c r="B17" s="9" t="s">
        <v>20</v>
      </c>
      <c r="C17" s="2" t="s">
        <v>21</v>
      </c>
      <c r="D17" s="15">
        <v>13.38</v>
      </c>
      <c r="E17" s="15">
        <v>2.68</v>
      </c>
      <c r="F17" s="15">
        <v>16.059999999999999</v>
      </c>
      <c r="G17" s="5">
        <v>203077</v>
      </c>
      <c r="H17" s="12"/>
    </row>
    <row r="18" spans="2:12" x14ac:dyDescent="0.25">
      <c r="B18" s="2" t="s">
        <v>22</v>
      </c>
      <c r="C18" s="2" t="s">
        <v>23</v>
      </c>
      <c r="D18" s="16">
        <v>15.28</v>
      </c>
      <c r="E18" s="16">
        <v>3.05</v>
      </c>
      <c r="F18" s="16">
        <v>18.329999999999998</v>
      </c>
      <c r="G18" s="17" t="s">
        <v>7</v>
      </c>
    </row>
    <row r="19" spans="2:12" x14ac:dyDescent="0.25">
      <c r="B19" s="9" t="s">
        <v>287</v>
      </c>
      <c r="C19" s="2" t="s">
        <v>288</v>
      </c>
      <c r="D19" s="16">
        <v>496.99</v>
      </c>
      <c r="E19" s="16">
        <v>99.4</v>
      </c>
      <c r="F19" s="16">
        <v>596.39</v>
      </c>
      <c r="G19" s="17" t="s">
        <v>32</v>
      </c>
    </row>
    <row r="20" spans="2:12" x14ac:dyDescent="0.25">
      <c r="B20" s="2" t="s">
        <v>12</v>
      </c>
      <c r="C20" s="2" t="s">
        <v>289</v>
      </c>
      <c r="D20" s="15">
        <v>95.6</v>
      </c>
      <c r="E20" s="15">
        <v>19.12</v>
      </c>
      <c r="F20" s="15">
        <v>114.72</v>
      </c>
      <c r="G20" s="17" t="s">
        <v>7</v>
      </c>
      <c r="H20" s="12"/>
    </row>
    <row r="21" spans="2:12" x14ac:dyDescent="0.25">
      <c r="B21" s="9" t="s">
        <v>210</v>
      </c>
      <c r="C21" s="2" t="s">
        <v>211</v>
      </c>
      <c r="D21" s="15">
        <v>56</v>
      </c>
      <c r="E21" s="15">
        <v>11.2</v>
      </c>
      <c r="F21" s="15">
        <v>67.2</v>
      </c>
      <c r="G21" s="17" t="s">
        <v>290</v>
      </c>
      <c r="H21" s="12"/>
    </row>
    <row r="22" spans="2:12" x14ac:dyDescent="0.25">
      <c r="B22" s="9" t="s">
        <v>291</v>
      </c>
      <c r="C22" s="2" t="s">
        <v>292</v>
      </c>
      <c r="D22" s="15">
        <v>17.48</v>
      </c>
      <c r="E22" s="15">
        <v>3.5</v>
      </c>
      <c r="F22" s="15">
        <v>20.98</v>
      </c>
      <c r="G22" s="17" t="s">
        <v>32</v>
      </c>
      <c r="H22" s="12"/>
    </row>
    <row r="23" spans="2:12" x14ac:dyDescent="0.25">
      <c r="B23" s="9" t="s">
        <v>27</v>
      </c>
      <c r="C23" s="2" t="s">
        <v>293</v>
      </c>
      <c r="D23" s="15">
        <v>58.66</v>
      </c>
      <c r="E23" s="15">
        <v>11.73</v>
      </c>
      <c r="F23" s="15">
        <v>70.39</v>
      </c>
      <c r="G23" s="17">
        <v>203078</v>
      </c>
      <c r="J23" s="16"/>
      <c r="K23" s="16"/>
      <c r="L23" s="16"/>
    </row>
    <row r="24" spans="2:12" x14ac:dyDescent="0.25">
      <c r="D24" s="13">
        <f>SUM(D14:D23)</f>
        <v>847.12</v>
      </c>
      <c r="E24" s="13">
        <f>SUM(E14:E23)</f>
        <v>159.97999999999999</v>
      </c>
      <c r="F24" s="13">
        <f>SUM(F14:F23)</f>
        <v>1007.1</v>
      </c>
    </row>
    <row r="25" spans="2:12" x14ac:dyDescent="0.25">
      <c r="B25" s="8" t="s">
        <v>35</v>
      </c>
      <c r="D25" s="14"/>
      <c r="E25" s="14"/>
      <c r="F25" s="14"/>
    </row>
    <row r="26" spans="2:12" x14ac:dyDescent="0.25">
      <c r="B26" s="9" t="s">
        <v>5</v>
      </c>
      <c r="C26" s="2" t="s">
        <v>6</v>
      </c>
      <c r="D26" s="14">
        <v>436</v>
      </c>
      <c r="E26" s="14"/>
      <c r="F26" s="14">
        <v>436</v>
      </c>
      <c r="G26" s="5" t="s">
        <v>7</v>
      </c>
    </row>
    <row r="27" spans="2:12" x14ac:dyDescent="0.25">
      <c r="B27" s="9" t="s">
        <v>127</v>
      </c>
      <c r="C27" s="2" t="s">
        <v>128</v>
      </c>
      <c r="D27" s="14">
        <v>12.35</v>
      </c>
      <c r="E27" s="14"/>
      <c r="F27" s="14">
        <v>12.35</v>
      </c>
      <c r="G27" s="5">
        <v>203079</v>
      </c>
    </row>
    <row r="28" spans="2:12" x14ac:dyDescent="0.25">
      <c r="B28" s="9" t="s">
        <v>8</v>
      </c>
      <c r="C28" s="2" t="s">
        <v>281</v>
      </c>
      <c r="D28" s="15">
        <v>59.83</v>
      </c>
      <c r="E28" s="15">
        <v>11.97</v>
      </c>
      <c r="F28" s="15">
        <v>71.8</v>
      </c>
      <c r="G28" s="5" t="s">
        <v>7</v>
      </c>
      <c r="H28" s="12"/>
    </row>
    <row r="29" spans="2:12" x14ac:dyDescent="0.25">
      <c r="B29" s="9" t="s">
        <v>18</v>
      </c>
      <c r="C29" s="2" t="s">
        <v>294</v>
      </c>
      <c r="D29" s="15">
        <v>31.51</v>
      </c>
      <c r="E29" s="15">
        <v>6.3</v>
      </c>
      <c r="F29" s="15">
        <v>37.81</v>
      </c>
      <c r="G29" s="5">
        <v>203072</v>
      </c>
      <c r="H29" s="12"/>
    </row>
    <row r="30" spans="2:12" x14ac:dyDescent="0.25">
      <c r="B30" s="9" t="s">
        <v>117</v>
      </c>
      <c r="C30" s="2" t="s">
        <v>295</v>
      </c>
      <c r="D30" s="15">
        <v>21.99</v>
      </c>
      <c r="E30" s="15">
        <v>4.4000000000000004</v>
      </c>
      <c r="F30" s="15">
        <v>26.39</v>
      </c>
      <c r="G30" s="5">
        <v>203080</v>
      </c>
      <c r="H30" s="12"/>
    </row>
    <row r="31" spans="2:12" x14ac:dyDescent="0.25">
      <c r="B31" s="9" t="s">
        <v>123</v>
      </c>
      <c r="C31" s="2" t="s">
        <v>296</v>
      </c>
      <c r="D31" s="15">
        <v>316.8</v>
      </c>
      <c r="E31" s="15">
        <v>63.36</v>
      </c>
      <c r="F31" s="15">
        <v>380.16</v>
      </c>
      <c r="G31" s="5" t="s">
        <v>297</v>
      </c>
      <c r="H31" s="12"/>
    </row>
    <row r="32" spans="2:12" x14ac:dyDescent="0.25">
      <c r="B32" s="9" t="s">
        <v>298</v>
      </c>
      <c r="C32" s="2" t="s">
        <v>299</v>
      </c>
      <c r="D32" s="15">
        <v>236</v>
      </c>
      <c r="E32" s="15">
        <v>47.2</v>
      </c>
      <c r="F32" s="15">
        <v>283.2</v>
      </c>
      <c r="G32" s="5" t="s">
        <v>300</v>
      </c>
      <c r="H32" s="12"/>
    </row>
    <row r="33" spans="1:8" x14ac:dyDescent="0.25">
      <c r="B33" s="9" t="s">
        <v>284</v>
      </c>
      <c r="C33" s="2" t="s">
        <v>301</v>
      </c>
      <c r="D33" s="15">
        <v>16.899999999999999</v>
      </c>
      <c r="E33" s="15"/>
      <c r="F33" s="15">
        <v>16.899999999999999</v>
      </c>
      <c r="G33" s="5">
        <v>203075</v>
      </c>
      <c r="H33" s="12"/>
    </row>
    <row r="34" spans="1:8" x14ac:dyDescent="0.25">
      <c r="B34" s="9" t="s">
        <v>302</v>
      </c>
      <c r="C34" s="2" t="s">
        <v>303</v>
      </c>
      <c r="D34" s="15">
        <v>246</v>
      </c>
      <c r="E34" s="15"/>
      <c r="F34" s="15">
        <v>246</v>
      </c>
      <c r="G34" s="5">
        <v>203081</v>
      </c>
      <c r="H34" s="12"/>
    </row>
    <row r="35" spans="1:8" x14ac:dyDescent="0.25">
      <c r="B35" s="18" t="s">
        <v>37</v>
      </c>
      <c r="C35" s="2" t="s">
        <v>38</v>
      </c>
      <c r="D35" s="37">
        <v>10</v>
      </c>
      <c r="E35" s="16">
        <v>2</v>
      </c>
      <c r="F35" s="16">
        <v>12</v>
      </c>
      <c r="G35" s="5" t="s">
        <v>7</v>
      </c>
    </row>
    <row r="36" spans="1:8" s="20" customFormat="1" x14ac:dyDescent="0.25">
      <c r="A36" s="19"/>
      <c r="C36" s="21"/>
      <c r="D36" s="13">
        <f>SUM(D26:D35)</f>
        <v>1387.38</v>
      </c>
      <c r="E36" s="13">
        <f>SUM(E26:E35)</f>
        <v>135.23000000000002</v>
      </c>
      <c r="F36" s="13">
        <f>SUM(F26:F35)</f>
        <v>1522.6100000000001</v>
      </c>
      <c r="G36" s="22" t="s">
        <v>14</v>
      </c>
      <c r="H36" s="19"/>
    </row>
    <row r="37" spans="1:8" x14ac:dyDescent="0.25">
      <c r="B37" s="8" t="s">
        <v>50</v>
      </c>
      <c r="D37" s="14"/>
      <c r="E37" s="14"/>
      <c r="F37" s="14"/>
    </row>
    <row r="38" spans="1:8" x14ac:dyDescent="0.25">
      <c r="B38" s="9" t="s">
        <v>5</v>
      </c>
      <c r="C38" s="2" t="s">
        <v>6</v>
      </c>
      <c r="D38" s="14">
        <v>203</v>
      </c>
      <c r="E38" s="14"/>
      <c r="F38" s="14">
        <v>203</v>
      </c>
      <c r="G38" s="5" t="s">
        <v>7</v>
      </c>
    </row>
    <row r="39" spans="1:8" x14ac:dyDescent="0.25">
      <c r="B39" s="9" t="s">
        <v>265</v>
      </c>
      <c r="C39" s="2" t="s">
        <v>304</v>
      </c>
      <c r="D39" s="11">
        <v>520</v>
      </c>
      <c r="E39" s="11">
        <v>104</v>
      </c>
      <c r="F39" s="11">
        <v>624</v>
      </c>
      <c r="G39" s="5">
        <v>203082</v>
      </c>
      <c r="H39" s="12"/>
    </row>
    <row r="40" spans="1:8" x14ac:dyDescent="0.25">
      <c r="B40" s="9" t="s">
        <v>265</v>
      </c>
      <c r="C40" s="2" t="s">
        <v>305</v>
      </c>
      <c r="D40" s="11">
        <v>520</v>
      </c>
      <c r="E40" s="11">
        <v>104</v>
      </c>
      <c r="F40" s="11">
        <v>624</v>
      </c>
      <c r="G40" s="5">
        <v>203082</v>
      </c>
      <c r="H40" s="12"/>
    </row>
    <row r="41" spans="1:8" x14ac:dyDescent="0.25">
      <c r="B41" s="9" t="s">
        <v>284</v>
      </c>
      <c r="C41" s="2" t="s">
        <v>306</v>
      </c>
      <c r="D41" s="11">
        <v>36.630000000000003</v>
      </c>
      <c r="E41" s="11"/>
      <c r="F41" s="11">
        <v>36.630000000000003</v>
      </c>
      <c r="G41" s="5">
        <v>203075</v>
      </c>
      <c r="H41" s="12"/>
    </row>
    <row r="42" spans="1:8" x14ac:dyDescent="0.25">
      <c r="B42" s="9" t="s">
        <v>55</v>
      </c>
      <c r="C42" s="2" t="s">
        <v>307</v>
      </c>
      <c r="D42" s="11">
        <v>81.66</v>
      </c>
      <c r="E42" s="11">
        <v>16.329999999999998</v>
      </c>
      <c r="F42" s="11">
        <v>97.99</v>
      </c>
      <c r="G42" s="23" t="s">
        <v>7</v>
      </c>
      <c r="H42" s="12"/>
    </row>
    <row r="43" spans="1:8" x14ac:dyDescent="0.25">
      <c r="B43" s="24"/>
      <c r="C43" s="20"/>
      <c r="D43" s="13">
        <f>SUM(D38:D42)</f>
        <v>1361.2900000000002</v>
      </c>
      <c r="E43" s="13">
        <f>SUM(E38:E42)</f>
        <v>224.32999999999998</v>
      </c>
      <c r="F43" s="13">
        <f>SUM(F38:F42)</f>
        <v>1585.6200000000001</v>
      </c>
    </row>
    <row r="44" spans="1:8" x14ac:dyDescent="0.25">
      <c r="B44" s="8" t="s">
        <v>57</v>
      </c>
      <c r="D44" s="25"/>
      <c r="E44" s="25"/>
      <c r="F44" s="25"/>
    </row>
    <row r="45" spans="1:8" ht="11.95" customHeight="1" x14ac:dyDescent="0.25">
      <c r="B45" s="9"/>
      <c r="D45" s="25"/>
      <c r="E45" s="25"/>
      <c r="F45" s="25"/>
    </row>
    <row r="46" spans="1:8" x14ac:dyDescent="0.25">
      <c r="D46" s="13">
        <f>D45</f>
        <v>0</v>
      </c>
      <c r="E46" s="13">
        <f>E45</f>
        <v>0</v>
      </c>
      <c r="F46" s="13">
        <f>F45</f>
        <v>0</v>
      </c>
    </row>
    <row r="47" spans="1:8" x14ac:dyDescent="0.25">
      <c r="B47" s="8" t="s">
        <v>58</v>
      </c>
      <c r="D47" s="25"/>
      <c r="E47" s="25"/>
      <c r="F47" s="25"/>
    </row>
    <row r="48" spans="1:8" x14ac:dyDescent="0.25">
      <c r="B48" s="9" t="s">
        <v>59</v>
      </c>
      <c r="C48" s="2" t="s">
        <v>60</v>
      </c>
      <c r="D48" s="25">
        <v>25</v>
      </c>
      <c r="E48" s="25">
        <v>5</v>
      </c>
      <c r="F48" s="25">
        <v>30</v>
      </c>
      <c r="G48" s="5">
        <v>203083</v>
      </c>
      <c r="H48" s="12"/>
    </row>
    <row r="49" spans="2:8" x14ac:dyDescent="0.25">
      <c r="D49" s="13">
        <f>SUM(D48:D48)</f>
        <v>25</v>
      </c>
      <c r="E49" s="13">
        <f>SUM(E48:E48)</f>
        <v>5</v>
      </c>
      <c r="F49" s="13">
        <f>SUM(F48:F48)</f>
        <v>30</v>
      </c>
    </row>
    <row r="50" spans="2:8" x14ac:dyDescent="0.25">
      <c r="B50" s="48" t="s">
        <v>63</v>
      </c>
      <c r="C50" s="49"/>
      <c r="D50" s="25"/>
      <c r="E50" s="25"/>
      <c r="F50" s="25"/>
    </row>
    <row r="51" spans="2:8" ht="13.1" customHeight="1" x14ac:dyDescent="0.25">
      <c r="B51" s="9"/>
      <c r="C51" s="9"/>
      <c r="D51" s="25"/>
      <c r="E51" s="25"/>
      <c r="F51" s="25"/>
    </row>
    <row r="52" spans="2:8" x14ac:dyDescent="0.25">
      <c r="D52" s="13">
        <f>SUM(D50:D51)</f>
        <v>0</v>
      </c>
      <c r="E52" s="13">
        <f>SUM(E50:E51)</f>
        <v>0</v>
      </c>
      <c r="F52" s="13">
        <f>SUM(F50:F51)</f>
        <v>0</v>
      </c>
    </row>
    <row r="53" spans="2:8" x14ac:dyDescent="0.25">
      <c r="B53" s="8" t="s">
        <v>64</v>
      </c>
      <c r="D53" s="25"/>
      <c r="E53" s="25"/>
      <c r="F53" s="25"/>
    </row>
    <row r="54" spans="2:8" x14ac:dyDescent="0.25">
      <c r="B54" s="9" t="s">
        <v>59</v>
      </c>
      <c r="C54" s="2" t="s">
        <v>308</v>
      </c>
      <c r="D54" s="25">
        <v>986</v>
      </c>
      <c r="E54" s="25">
        <v>197.2</v>
      </c>
      <c r="F54" s="25">
        <v>1183.2</v>
      </c>
      <c r="G54" s="5">
        <v>203083</v>
      </c>
      <c r="H54" s="12"/>
    </row>
    <row r="55" spans="2:8" x14ac:dyDescent="0.25">
      <c r="B55" s="9" t="s">
        <v>59</v>
      </c>
      <c r="C55" s="2" t="s">
        <v>309</v>
      </c>
      <c r="D55" s="25">
        <v>150</v>
      </c>
      <c r="E55" s="25">
        <v>30</v>
      </c>
      <c r="F55" s="25">
        <v>180</v>
      </c>
      <c r="G55" s="5">
        <v>203083</v>
      </c>
      <c r="H55" s="12"/>
    </row>
    <row r="56" spans="2:8" x14ac:dyDescent="0.25">
      <c r="B56" s="9" t="s">
        <v>284</v>
      </c>
      <c r="C56" s="2" t="s">
        <v>301</v>
      </c>
      <c r="D56" s="25">
        <v>16.899999999999999</v>
      </c>
      <c r="E56" s="25"/>
      <c r="F56" s="25">
        <v>16.899999999999999</v>
      </c>
      <c r="G56" s="5">
        <v>203075</v>
      </c>
      <c r="H56" s="12"/>
    </row>
    <row r="57" spans="2:8" x14ac:dyDescent="0.25">
      <c r="D57" s="13">
        <f>SUM(D54:D56)</f>
        <v>1152.9000000000001</v>
      </c>
      <c r="E57" s="13">
        <f>SUM(E54:E56)</f>
        <v>227.2</v>
      </c>
      <c r="F57" s="13">
        <f>SUM(F54:F56)</f>
        <v>1380.1000000000001</v>
      </c>
    </row>
    <row r="58" spans="2:8" x14ac:dyDescent="0.25">
      <c r="B58" s="8" t="s">
        <v>66</v>
      </c>
      <c r="D58" s="25"/>
      <c r="E58" s="25"/>
      <c r="F58" s="25"/>
    </row>
    <row r="59" spans="2:8" x14ac:dyDescent="0.25">
      <c r="B59" s="9"/>
      <c r="D59" s="14"/>
      <c r="E59" s="14"/>
      <c r="F59" s="14"/>
    </row>
    <row r="60" spans="2:8" x14ac:dyDescent="0.25">
      <c r="B60" s="9"/>
      <c r="C60" s="21"/>
      <c r="D60" s="13">
        <f>SUM(D59:D59)</f>
        <v>0</v>
      </c>
      <c r="E60" s="13">
        <f>SUM(E59:E59)</f>
        <v>0</v>
      </c>
      <c r="F60" s="13">
        <f>SUM(F59:F59)</f>
        <v>0</v>
      </c>
    </row>
    <row r="61" spans="2:8" x14ac:dyDescent="0.25">
      <c r="B61" s="8" t="s">
        <v>67</v>
      </c>
      <c r="D61" s="25"/>
      <c r="E61" s="25"/>
      <c r="F61" s="25"/>
    </row>
    <row r="62" spans="2:8" ht="13.55" customHeight="1" x14ac:dyDescent="0.25">
      <c r="B62" s="9"/>
      <c r="D62" s="25"/>
      <c r="E62" s="25"/>
      <c r="F62" s="25"/>
    </row>
    <row r="63" spans="2:8" x14ac:dyDescent="0.25">
      <c r="D63" s="13">
        <f>SUM(D62:D62)</f>
        <v>0</v>
      </c>
      <c r="E63" s="13">
        <f>SUM(E62:E62)</f>
        <v>0</v>
      </c>
      <c r="F63" s="13">
        <f>SUM(F62:F62)</f>
        <v>0</v>
      </c>
    </row>
    <row r="64" spans="2:8" x14ac:dyDescent="0.25">
      <c r="B64" s="8" t="s">
        <v>70</v>
      </c>
      <c r="C64" s="9"/>
      <c r="D64" s="14"/>
      <c r="E64" s="14"/>
      <c r="F64" s="14"/>
    </row>
    <row r="65" spans="2:12" x14ac:dyDescent="0.25">
      <c r="B65" s="9" t="s">
        <v>5</v>
      </c>
      <c r="C65" s="9" t="s">
        <v>6</v>
      </c>
      <c r="D65" s="14">
        <v>508</v>
      </c>
      <c r="E65" s="14"/>
      <c r="F65" s="14">
        <v>508</v>
      </c>
      <c r="G65" s="5" t="s">
        <v>7</v>
      </c>
    </row>
    <row r="66" spans="2:12" x14ac:dyDescent="0.25">
      <c r="B66" s="9" t="s">
        <v>8</v>
      </c>
      <c r="C66" s="2" t="s">
        <v>281</v>
      </c>
      <c r="D66" s="11">
        <v>60.96</v>
      </c>
      <c r="E66" s="11">
        <v>12.19</v>
      </c>
      <c r="F66" s="11">
        <v>73.150000000000006</v>
      </c>
      <c r="G66" s="5" t="s">
        <v>7</v>
      </c>
      <c r="H66" s="12"/>
      <c r="J66" s="26"/>
      <c r="K66" s="26"/>
      <c r="L66" s="26"/>
    </row>
    <row r="67" spans="2:12" x14ac:dyDescent="0.25">
      <c r="B67" s="9" t="s">
        <v>284</v>
      </c>
      <c r="C67" s="9" t="s">
        <v>285</v>
      </c>
      <c r="D67" s="11">
        <v>9.86</v>
      </c>
      <c r="E67" s="11"/>
      <c r="F67" s="11">
        <v>9.86</v>
      </c>
      <c r="G67" s="5">
        <v>203075</v>
      </c>
      <c r="H67" s="12"/>
      <c r="J67" s="26"/>
      <c r="K67" s="26"/>
      <c r="L67" s="26"/>
    </row>
    <row r="68" spans="2:12" x14ac:dyDescent="0.25">
      <c r="B68" s="9" t="s">
        <v>73</v>
      </c>
      <c r="C68" s="2" t="s">
        <v>310</v>
      </c>
      <c r="D68" s="11">
        <v>410</v>
      </c>
      <c r="E68" s="11">
        <v>82</v>
      </c>
      <c r="F68" s="11">
        <v>492</v>
      </c>
      <c r="G68" s="5">
        <v>203082</v>
      </c>
      <c r="H68" s="12"/>
      <c r="J68" s="26"/>
      <c r="K68" s="26"/>
      <c r="L68" s="26"/>
    </row>
    <row r="69" spans="2:12" x14ac:dyDescent="0.25">
      <c r="D69" s="13">
        <f>SUM(D65:D68)</f>
        <v>988.82</v>
      </c>
      <c r="E69" s="13">
        <f>SUM(E65:E68)</f>
        <v>94.19</v>
      </c>
      <c r="F69" s="13">
        <f>SUM(F65:F68)</f>
        <v>1083.01</v>
      </c>
    </row>
    <row r="70" spans="2:12" x14ac:dyDescent="0.25">
      <c r="B70" s="8" t="s">
        <v>75</v>
      </c>
      <c r="D70" s="14"/>
      <c r="E70" s="14"/>
      <c r="F70" s="14"/>
    </row>
    <row r="71" spans="2:12" x14ac:dyDescent="0.25">
      <c r="B71" s="9" t="s">
        <v>5</v>
      </c>
      <c r="C71" s="2" t="s">
        <v>311</v>
      </c>
      <c r="D71" s="14">
        <v>426</v>
      </c>
      <c r="E71" s="14"/>
      <c r="F71" s="14">
        <v>426</v>
      </c>
      <c r="G71" s="5" t="s">
        <v>7</v>
      </c>
    </row>
    <row r="72" spans="2:12" x14ac:dyDescent="0.25">
      <c r="B72" s="9" t="s">
        <v>5</v>
      </c>
      <c r="C72" s="2" t="s">
        <v>312</v>
      </c>
      <c r="D72" s="14">
        <v>363.07</v>
      </c>
      <c r="E72" s="14"/>
      <c r="F72" s="14">
        <v>363.07</v>
      </c>
      <c r="G72" s="5">
        <v>203084</v>
      </c>
    </row>
    <row r="73" spans="2:12" x14ac:dyDescent="0.25">
      <c r="B73" s="9" t="s">
        <v>5</v>
      </c>
      <c r="C73" s="2" t="s">
        <v>313</v>
      </c>
      <c r="D73" s="14">
        <v>608.38</v>
      </c>
      <c r="E73" s="14"/>
      <c r="F73" s="14">
        <v>608.38</v>
      </c>
      <c r="G73" s="5">
        <v>203084</v>
      </c>
    </row>
    <row r="74" spans="2:12" x14ac:dyDescent="0.25">
      <c r="B74" s="9" t="s">
        <v>5</v>
      </c>
      <c r="C74" s="2" t="s">
        <v>314</v>
      </c>
      <c r="D74" s="14">
        <v>13.13</v>
      </c>
      <c r="E74" s="14"/>
      <c r="F74" s="14">
        <v>13.13</v>
      </c>
      <c r="G74" s="5">
        <v>203084</v>
      </c>
    </row>
    <row r="75" spans="2:12" x14ac:dyDescent="0.25">
      <c r="B75" s="9" t="s">
        <v>5</v>
      </c>
      <c r="C75" s="2" t="s">
        <v>315</v>
      </c>
      <c r="D75" s="14">
        <v>22</v>
      </c>
      <c r="E75" s="14"/>
      <c r="F75" s="14">
        <v>22</v>
      </c>
      <c r="G75" s="5">
        <v>203084</v>
      </c>
    </row>
    <row r="76" spans="2:12" x14ac:dyDescent="0.25">
      <c r="B76" s="9" t="s">
        <v>12</v>
      </c>
      <c r="C76" s="2" t="s">
        <v>316</v>
      </c>
      <c r="D76" s="11">
        <v>18.43</v>
      </c>
      <c r="E76" s="11">
        <v>3.69</v>
      </c>
      <c r="F76" s="11">
        <v>22.12</v>
      </c>
      <c r="G76" s="5" t="s">
        <v>7</v>
      </c>
      <c r="H76" s="12"/>
    </row>
    <row r="77" spans="2:12" x14ac:dyDescent="0.25">
      <c r="B77" s="9" t="s">
        <v>44</v>
      </c>
      <c r="C77" s="2" t="s">
        <v>317</v>
      </c>
      <c r="D77" s="11">
        <v>25.18</v>
      </c>
      <c r="E77" s="11">
        <v>1.26</v>
      </c>
      <c r="F77" s="11">
        <v>26.44</v>
      </c>
      <c r="G77" s="5" t="s">
        <v>318</v>
      </c>
      <c r="H77" s="12"/>
    </row>
    <row r="78" spans="2:12" x14ac:dyDescent="0.25">
      <c r="B78" s="9" t="s">
        <v>319</v>
      </c>
      <c r="C78" s="2" t="s">
        <v>320</v>
      </c>
      <c r="D78" s="11">
        <v>180</v>
      </c>
      <c r="E78" s="11">
        <v>36</v>
      </c>
      <c r="F78" s="11">
        <v>216</v>
      </c>
      <c r="G78" s="5">
        <v>203085</v>
      </c>
      <c r="H78" s="12"/>
    </row>
    <row r="79" spans="2:12" x14ac:dyDescent="0.25">
      <c r="B79" s="18" t="s">
        <v>321</v>
      </c>
      <c r="C79" s="2" t="s">
        <v>322</v>
      </c>
      <c r="D79" s="11">
        <v>9557</v>
      </c>
      <c r="E79" s="11"/>
      <c r="F79" s="11">
        <v>9557</v>
      </c>
      <c r="G79" s="5" t="s">
        <v>7</v>
      </c>
      <c r="H79" s="12"/>
    </row>
    <row r="80" spans="2:12" x14ac:dyDescent="0.25">
      <c r="B80" s="9" t="s">
        <v>59</v>
      </c>
      <c r="C80" s="2" t="s">
        <v>323</v>
      </c>
      <c r="D80" s="11">
        <v>350</v>
      </c>
      <c r="E80" s="11">
        <v>70</v>
      </c>
      <c r="F80" s="11">
        <v>420</v>
      </c>
      <c r="G80" s="5">
        <v>203083</v>
      </c>
      <c r="H80" s="12"/>
    </row>
    <row r="81" spans="2:8" x14ac:dyDescent="0.25">
      <c r="B81" s="24"/>
      <c r="C81" s="20"/>
      <c r="D81" s="13">
        <f>SUM(D71:D80)</f>
        <v>11563.19</v>
      </c>
      <c r="E81" s="13">
        <f>SUM(E71:E80)</f>
        <v>110.95</v>
      </c>
      <c r="F81" s="13">
        <f>SUM(F71:F80)</f>
        <v>11674.14</v>
      </c>
    </row>
    <row r="82" spans="2:8" x14ac:dyDescent="0.25">
      <c r="B82" s="27" t="s">
        <v>78</v>
      </c>
      <c r="C82" s="20"/>
      <c r="D82" s="25"/>
      <c r="E82" s="25"/>
      <c r="F82" s="25"/>
    </row>
    <row r="83" spans="2:8" x14ac:dyDescent="0.25">
      <c r="B83" s="24" t="s">
        <v>272</v>
      </c>
      <c r="C83" s="28" t="s">
        <v>275</v>
      </c>
      <c r="D83" s="25">
        <v>313.33</v>
      </c>
      <c r="E83" s="25">
        <v>62.67</v>
      </c>
      <c r="F83" s="25">
        <v>376</v>
      </c>
      <c r="G83" s="5">
        <v>203086</v>
      </c>
    </row>
    <row r="84" spans="2:8" x14ac:dyDescent="0.25">
      <c r="B84" s="24"/>
      <c r="C84" s="20"/>
      <c r="D84" s="13">
        <f>SUM(D83:D83)</f>
        <v>313.33</v>
      </c>
      <c r="E84" s="13">
        <f>SUM(E83:E83)</f>
        <v>62.67</v>
      </c>
      <c r="F84" s="13">
        <f>SUM(F83:F83)</f>
        <v>376</v>
      </c>
    </row>
    <row r="85" spans="2:8" x14ac:dyDescent="0.25">
      <c r="B85" s="29" t="s">
        <v>82</v>
      </c>
      <c r="C85" s="20"/>
      <c r="D85" s="25"/>
      <c r="E85" s="25"/>
      <c r="F85" s="25"/>
    </row>
    <row r="86" spans="2:8" x14ac:dyDescent="0.25">
      <c r="B86" s="24"/>
      <c r="C86" s="28"/>
      <c r="D86" s="25"/>
      <c r="E86" s="25"/>
      <c r="F86" s="25"/>
    </row>
    <row r="87" spans="2:8" x14ac:dyDescent="0.25">
      <c r="B87" s="24"/>
      <c r="C87" s="20"/>
      <c r="D87" s="13">
        <f>SUM(D86:D86)</f>
        <v>0</v>
      </c>
      <c r="E87" s="13">
        <f>SUM(E86:E86)</f>
        <v>0</v>
      </c>
      <c r="F87" s="13">
        <f>SUM(F86:F86)</f>
        <v>0</v>
      </c>
    </row>
    <row r="88" spans="2:8" x14ac:dyDescent="0.25">
      <c r="B88" s="8" t="s">
        <v>85</v>
      </c>
      <c r="C88" s="21"/>
      <c r="D88" s="14"/>
      <c r="E88" s="14"/>
      <c r="F88" s="14"/>
    </row>
    <row r="89" spans="2:8" x14ac:dyDescent="0.25">
      <c r="B89" s="9" t="s">
        <v>324</v>
      </c>
      <c r="C89" s="2" t="s">
        <v>325</v>
      </c>
      <c r="D89" s="26">
        <v>1000</v>
      </c>
      <c r="E89" s="26"/>
      <c r="F89" s="26">
        <v>1000</v>
      </c>
      <c r="G89" s="5">
        <v>203087</v>
      </c>
    </row>
    <row r="90" spans="2:8" x14ac:dyDescent="0.25">
      <c r="B90" s="9"/>
      <c r="C90" s="2" t="s">
        <v>326</v>
      </c>
    </row>
    <row r="91" spans="2:8" x14ac:dyDescent="0.25">
      <c r="B91" s="9" t="s">
        <v>83</v>
      </c>
      <c r="C91" s="2" t="s">
        <v>327</v>
      </c>
      <c r="D91" s="4">
        <v>191.8</v>
      </c>
      <c r="E91" s="4">
        <v>38.36</v>
      </c>
      <c r="F91" s="4">
        <v>230.16</v>
      </c>
      <c r="G91" s="5">
        <v>203088</v>
      </c>
    </row>
    <row r="92" spans="2:8" x14ac:dyDescent="0.25">
      <c r="B92" s="9"/>
      <c r="C92" s="43" t="s">
        <v>146</v>
      </c>
    </row>
    <row r="93" spans="2:8" x14ac:dyDescent="0.25">
      <c r="B93" s="9"/>
      <c r="D93" s="13">
        <f>SUM(D89:D92)</f>
        <v>1191.8</v>
      </c>
      <c r="E93" s="13">
        <f>SUM(E89:E92)</f>
        <v>38.36</v>
      </c>
      <c r="F93" s="13">
        <f>SUM(F89:F92)</f>
        <v>1230.1600000000001</v>
      </c>
    </row>
    <row r="94" spans="2:8" ht="13.1" customHeight="1" x14ac:dyDescent="0.25">
      <c r="B94" s="30" t="s">
        <v>276</v>
      </c>
      <c r="C94" s="30"/>
      <c r="D94" s="14"/>
      <c r="E94" s="14"/>
      <c r="F94" s="14"/>
    </row>
    <row r="95" spans="2:8" ht="13.1" customHeight="1" x14ac:dyDescent="0.25">
      <c r="B95" s="9" t="s">
        <v>12</v>
      </c>
      <c r="C95" s="2" t="s">
        <v>328</v>
      </c>
      <c r="D95" s="11">
        <v>18.43</v>
      </c>
      <c r="E95" s="11">
        <v>3.68</v>
      </c>
      <c r="F95" s="11">
        <v>22.11</v>
      </c>
      <c r="G95" s="5" t="s">
        <v>7</v>
      </c>
      <c r="H95" s="12"/>
    </row>
    <row r="96" spans="2:8" x14ac:dyDescent="0.25">
      <c r="D96" s="13">
        <f>SUM(D95:D95)</f>
        <v>18.43</v>
      </c>
      <c r="E96" s="13">
        <f>SUM(E95:E95)</f>
        <v>3.68</v>
      </c>
      <c r="F96" s="13">
        <f>SUM(F95:F95)</f>
        <v>22.11</v>
      </c>
    </row>
    <row r="97" spans="2:7" x14ac:dyDescent="0.25">
      <c r="D97" s="25"/>
      <c r="E97" s="25"/>
      <c r="F97" s="25"/>
    </row>
    <row r="98" spans="2:7" x14ac:dyDescent="0.25">
      <c r="B98" s="8" t="s">
        <v>88</v>
      </c>
      <c r="D98" s="25"/>
      <c r="E98" s="25"/>
      <c r="F98" s="25"/>
    </row>
    <row r="99" spans="2:7" x14ac:dyDescent="0.25">
      <c r="B99" s="31" t="s">
        <v>89</v>
      </c>
      <c r="C99" s="32" t="s">
        <v>329</v>
      </c>
      <c r="D99" s="33">
        <v>14185.18</v>
      </c>
      <c r="E99" s="33"/>
      <c r="F99" s="33">
        <v>14185.18</v>
      </c>
      <c r="G99" s="34" t="s">
        <v>91</v>
      </c>
    </row>
    <row r="100" spans="2:7" x14ac:dyDescent="0.25">
      <c r="B100" s="31" t="s">
        <v>92</v>
      </c>
      <c r="C100" s="32" t="s">
        <v>330</v>
      </c>
      <c r="D100" s="33">
        <v>3234.44</v>
      </c>
      <c r="E100" s="33"/>
      <c r="F100" s="33">
        <v>3234.44</v>
      </c>
      <c r="G100" s="5">
        <v>203089</v>
      </c>
    </row>
    <row r="101" spans="2:7" x14ac:dyDescent="0.25">
      <c r="B101" s="31" t="s">
        <v>94</v>
      </c>
      <c r="C101" s="32" t="s">
        <v>331</v>
      </c>
      <c r="D101" s="33">
        <v>3939.92</v>
      </c>
      <c r="E101" s="33"/>
      <c r="F101" s="33">
        <v>3939.92</v>
      </c>
      <c r="G101" s="5">
        <v>203090</v>
      </c>
    </row>
    <row r="102" spans="2:7" x14ac:dyDescent="0.25">
      <c r="D102" s="13">
        <f>SUM(D99:D101)</f>
        <v>21359.54</v>
      </c>
      <c r="E102" s="13">
        <v>0</v>
      </c>
      <c r="F102" s="13">
        <f>SUM(F99:F101)</f>
        <v>21359.54</v>
      </c>
    </row>
    <row r="103" spans="2:7" x14ac:dyDescent="0.25">
      <c r="D103" s="25"/>
      <c r="E103" s="25"/>
      <c r="F103" s="25"/>
    </row>
    <row r="104" spans="2:7" x14ac:dyDescent="0.25">
      <c r="C104" s="36" t="s">
        <v>96</v>
      </c>
      <c r="D104" s="13">
        <f>SUM(+D96+D12+D69+D36+D24+D43+D81+D52+D49+D46+D63+D175+D60+D57+D84+D87+D93+D102)</f>
        <v>41687.010000000009</v>
      </c>
      <c r="E104" s="13">
        <f>SUM(+E96+E12+E69+E36+E24+E43+E81+E52+E49+E46+E63+E175+E60+E57+E84+E87+E93+E102)</f>
        <v>1227.0600000000002</v>
      </c>
      <c r="F104" s="13">
        <f>SUM(+F96+F12+F69+F36+F24+F43+F81+F52+F49+F46+F63+F175+F60+F57+F84+F87+F93+F102)</f>
        <v>42914.07</v>
      </c>
    </row>
    <row r="105" spans="2:7" x14ac:dyDescent="0.25">
      <c r="B105" s="9"/>
      <c r="D105" s="15"/>
    </row>
  </sheetData>
  <mergeCells count="2">
    <mergeCell ref="B1:G1"/>
    <mergeCell ref="B50:C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selection activeCell="C23" sqref="C23"/>
    </sheetView>
  </sheetViews>
  <sheetFormatPr defaultColWidth="8.8984375" defaultRowHeight="12.7" x14ac:dyDescent="0.25"/>
  <cols>
    <col min="1" max="1" width="3.296875" style="1" customWidth="1"/>
    <col min="2" max="2" width="24.296875" style="2" customWidth="1"/>
    <col min="3" max="3" width="29.296875" style="2" customWidth="1"/>
    <col min="4" max="4" width="10.296875" style="4" customWidth="1"/>
    <col min="5" max="5" width="9.296875" style="4" customWidth="1"/>
    <col min="6" max="6" width="11.69921875" style="4" customWidth="1"/>
    <col min="7" max="7" width="9.296875" style="5" customWidth="1"/>
    <col min="8" max="8" width="8.296875" style="1" customWidth="1"/>
    <col min="9" max="256" width="8.8984375" style="2"/>
    <col min="257" max="257" width="3.296875" style="2" customWidth="1"/>
    <col min="258" max="258" width="24.296875" style="2" customWidth="1"/>
    <col min="259" max="259" width="29.296875" style="2" customWidth="1"/>
    <col min="260" max="260" width="10.296875" style="2" customWidth="1"/>
    <col min="261" max="261" width="9.296875" style="2" customWidth="1"/>
    <col min="262" max="262" width="11.69921875" style="2" customWidth="1"/>
    <col min="263" max="263" width="9.296875" style="2" customWidth="1"/>
    <col min="264" max="264" width="8.296875" style="2" customWidth="1"/>
    <col min="265" max="512" width="8.8984375" style="2"/>
    <col min="513" max="513" width="3.296875" style="2" customWidth="1"/>
    <col min="514" max="514" width="24.296875" style="2" customWidth="1"/>
    <col min="515" max="515" width="29.296875" style="2" customWidth="1"/>
    <col min="516" max="516" width="10.296875" style="2" customWidth="1"/>
    <col min="517" max="517" width="9.296875" style="2" customWidth="1"/>
    <col min="518" max="518" width="11.69921875" style="2" customWidth="1"/>
    <col min="519" max="519" width="9.296875" style="2" customWidth="1"/>
    <col min="520" max="520" width="8.296875" style="2" customWidth="1"/>
    <col min="521" max="768" width="8.8984375" style="2"/>
    <col min="769" max="769" width="3.296875" style="2" customWidth="1"/>
    <col min="770" max="770" width="24.296875" style="2" customWidth="1"/>
    <col min="771" max="771" width="29.296875" style="2" customWidth="1"/>
    <col min="772" max="772" width="10.296875" style="2" customWidth="1"/>
    <col min="773" max="773" width="9.296875" style="2" customWidth="1"/>
    <col min="774" max="774" width="11.69921875" style="2" customWidth="1"/>
    <col min="775" max="775" width="9.296875" style="2" customWidth="1"/>
    <col min="776" max="776" width="8.296875" style="2" customWidth="1"/>
    <col min="777" max="1024" width="8.8984375" style="2"/>
    <col min="1025" max="1025" width="3.296875" style="2" customWidth="1"/>
    <col min="1026" max="1026" width="24.296875" style="2" customWidth="1"/>
    <col min="1027" max="1027" width="29.296875" style="2" customWidth="1"/>
    <col min="1028" max="1028" width="10.296875" style="2" customWidth="1"/>
    <col min="1029" max="1029" width="9.296875" style="2" customWidth="1"/>
    <col min="1030" max="1030" width="11.69921875" style="2" customWidth="1"/>
    <col min="1031" max="1031" width="9.296875" style="2" customWidth="1"/>
    <col min="1032" max="1032" width="8.296875" style="2" customWidth="1"/>
    <col min="1033" max="1280" width="8.8984375" style="2"/>
    <col min="1281" max="1281" width="3.296875" style="2" customWidth="1"/>
    <col min="1282" max="1282" width="24.296875" style="2" customWidth="1"/>
    <col min="1283" max="1283" width="29.296875" style="2" customWidth="1"/>
    <col min="1284" max="1284" width="10.296875" style="2" customWidth="1"/>
    <col min="1285" max="1285" width="9.296875" style="2" customWidth="1"/>
    <col min="1286" max="1286" width="11.69921875" style="2" customWidth="1"/>
    <col min="1287" max="1287" width="9.296875" style="2" customWidth="1"/>
    <col min="1288" max="1288" width="8.296875" style="2" customWidth="1"/>
    <col min="1289" max="1536" width="8.8984375" style="2"/>
    <col min="1537" max="1537" width="3.296875" style="2" customWidth="1"/>
    <col min="1538" max="1538" width="24.296875" style="2" customWidth="1"/>
    <col min="1539" max="1539" width="29.296875" style="2" customWidth="1"/>
    <col min="1540" max="1540" width="10.296875" style="2" customWidth="1"/>
    <col min="1541" max="1541" width="9.296875" style="2" customWidth="1"/>
    <col min="1542" max="1542" width="11.69921875" style="2" customWidth="1"/>
    <col min="1543" max="1543" width="9.296875" style="2" customWidth="1"/>
    <col min="1544" max="1544" width="8.296875" style="2" customWidth="1"/>
    <col min="1545" max="1792" width="8.8984375" style="2"/>
    <col min="1793" max="1793" width="3.296875" style="2" customWidth="1"/>
    <col min="1794" max="1794" width="24.296875" style="2" customWidth="1"/>
    <col min="1795" max="1795" width="29.296875" style="2" customWidth="1"/>
    <col min="1796" max="1796" width="10.296875" style="2" customWidth="1"/>
    <col min="1797" max="1797" width="9.296875" style="2" customWidth="1"/>
    <col min="1798" max="1798" width="11.69921875" style="2" customWidth="1"/>
    <col min="1799" max="1799" width="9.296875" style="2" customWidth="1"/>
    <col min="1800" max="1800" width="8.296875" style="2" customWidth="1"/>
    <col min="1801" max="2048" width="8.8984375" style="2"/>
    <col min="2049" max="2049" width="3.296875" style="2" customWidth="1"/>
    <col min="2050" max="2050" width="24.296875" style="2" customWidth="1"/>
    <col min="2051" max="2051" width="29.296875" style="2" customWidth="1"/>
    <col min="2052" max="2052" width="10.296875" style="2" customWidth="1"/>
    <col min="2053" max="2053" width="9.296875" style="2" customWidth="1"/>
    <col min="2054" max="2054" width="11.69921875" style="2" customWidth="1"/>
    <col min="2055" max="2055" width="9.296875" style="2" customWidth="1"/>
    <col min="2056" max="2056" width="8.296875" style="2" customWidth="1"/>
    <col min="2057" max="2304" width="8.8984375" style="2"/>
    <col min="2305" max="2305" width="3.296875" style="2" customWidth="1"/>
    <col min="2306" max="2306" width="24.296875" style="2" customWidth="1"/>
    <col min="2307" max="2307" width="29.296875" style="2" customWidth="1"/>
    <col min="2308" max="2308" width="10.296875" style="2" customWidth="1"/>
    <col min="2309" max="2309" width="9.296875" style="2" customWidth="1"/>
    <col min="2310" max="2310" width="11.69921875" style="2" customWidth="1"/>
    <col min="2311" max="2311" width="9.296875" style="2" customWidth="1"/>
    <col min="2312" max="2312" width="8.296875" style="2" customWidth="1"/>
    <col min="2313" max="2560" width="8.8984375" style="2"/>
    <col min="2561" max="2561" width="3.296875" style="2" customWidth="1"/>
    <col min="2562" max="2562" width="24.296875" style="2" customWidth="1"/>
    <col min="2563" max="2563" width="29.296875" style="2" customWidth="1"/>
    <col min="2564" max="2564" width="10.296875" style="2" customWidth="1"/>
    <col min="2565" max="2565" width="9.296875" style="2" customWidth="1"/>
    <col min="2566" max="2566" width="11.69921875" style="2" customWidth="1"/>
    <col min="2567" max="2567" width="9.296875" style="2" customWidth="1"/>
    <col min="2568" max="2568" width="8.296875" style="2" customWidth="1"/>
    <col min="2569" max="2816" width="8.8984375" style="2"/>
    <col min="2817" max="2817" width="3.296875" style="2" customWidth="1"/>
    <col min="2818" max="2818" width="24.296875" style="2" customWidth="1"/>
    <col min="2819" max="2819" width="29.296875" style="2" customWidth="1"/>
    <col min="2820" max="2820" width="10.296875" style="2" customWidth="1"/>
    <col min="2821" max="2821" width="9.296875" style="2" customWidth="1"/>
    <col min="2822" max="2822" width="11.69921875" style="2" customWidth="1"/>
    <col min="2823" max="2823" width="9.296875" style="2" customWidth="1"/>
    <col min="2824" max="2824" width="8.296875" style="2" customWidth="1"/>
    <col min="2825" max="3072" width="8.8984375" style="2"/>
    <col min="3073" max="3073" width="3.296875" style="2" customWidth="1"/>
    <col min="3074" max="3074" width="24.296875" style="2" customWidth="1"/>
    <col min="3075" max="3075" width="29.296875" style="2" customWidth="1"/>
    <col min="3076" max="3076" width="10.296875" style="2" customWidth="1"/>
    <col min="3077" max="3077" width="9.296875" style="2" customWidth="1"/>
    <col min="3078" max="3078" width="11.69921875" style="2" customWidth="1"/>
    <col min="3079" max="3079" width="9.296875" style="2" customWidth="1"/>
    <col min="3080" max="3080" width="8.296875" style="2" customWidth="1"/>
    <col min="3081" max="3328" width="8.8984375" style="2"/>
    <col min="3329" max="3329" width="3.296875" style="2" customWidth="1"/>
    <col min="3330" max="3330" width="24.296875" style="2" customWidth="1"/>
    <col min="3331" max="3331" width="29.296875" style="2" customWidth="1"/>
    <col min="3332" max="3332" width="10.296875" style="2" customWidth="1"/>
    <col min="3333" max="3333" width="9.296875" style="2" customWidth="1"/>
    <col min="3334" max="3334" width="11.69921875" style="2" customWidth="1"/>
    <col min="3335" max="3335" width="9.296875" style="2" customWidth="1"/>
    <col min="3336" max="3336" width="8.296875" style="2" customWidth="1"/>
    <col min="3337" max="3584" width="8.8984375" style="2"/>
    <col min="3585" max="3585" width="3.296875" style="2" customWidth="1"/>
    <col min="3586" max="3586" width="24.296875" style="2" customWidth="1"/>
    <col min="3587" max="3587" width="29.296875" style="2" customWidth="1"/>
    <col min="3588" max="3588" width="10.296875" style="2" customWidth="1"/>
    <col min="3589" max="3589" width="9.296875" style="2" customWidth="1"/>
    <col min="3590" max="3590" width="11.69921875" style="2" customWidth="1"/>
    <col min="3591" max="3591" width="9.296875" style="2" customWidth="1"/>
    <col min="3592" max="3592" width="8.296875" style="2" customWidth="1"/>
    <col min="3593" max="3840" width="8.8984375" style="2"/>
    <col min="3841" max="3841" width="3.296875" style="2" customWidth="1"/>
    <col min="3842" max="3842" width="24.296875" style="2" customWidth="1"/>
    <col min="3843" max="3843" width="29.296875" style="2" customWidth="1"/>
    <col min="3844" max="3844" width="10.296875" style="2" customWidth="1"/>
    <col min="3845" max="3845" width="9.296875" style="2" customWidth="1"/>
    <col min="3846" max="3846" width="11.69921875" style="2" customWidth="1"/>
    <col min="3847" max="3847" width="9.296875" style="2" customWidth="1"/>
    <col min="3848" max="3848" width="8.296875" style="2" customWidth="1"/>
    <col min="3849" max="4096" width="8.8984375" style="2"/>
    <col min="4097" max="4097" width="3.296875" style="2" customWidth="1"/>
    <col min="4098" max="4098" width="24.296875" style="2" customWidth="1"/>
    <col min="4099" max="4099" width="29.296875" style="2" customWidth="1"/>
    <col min="4100" max="4100" width="10.296875" style="2" customWidth="1"/>
    <col min="4101" max="4101" width="9.296875" style="2" customWidth="1"/>
    <col min="4102" max="4102" width="11.69921875" style="2" customWidth="1"/>
    <col min="4103" max="4103" width="9.296875" style="2" customWidth="1"/>
    <col min="4104" max="4104" width="8.296875" style="2" customWidth="1"/>
    <col min="4105" max="4352" width="8.8984375" style="2"/>
    <col min="4353" max="4353" width="3.296875" style="2" customWidth="1"/>
    <col min="4354" max="4354" width="24.296875" style="2" customWidth="1"/>
    <col min="4355" max="4355" width="29.296875" style="2" customWidth="1"/>
    <col min="4356" max="4356" width="10.296875" style="2" customWidth="1"/>
    <col min="4357" max="4357" width="9.296875" style="2" customWidth="1"/>
    <col min="4358" max="4358" width="11.69921875" style="2" customWidth="1"/>
    <col min="4359" max="4359" width="9.296875" style="2" customWidth="1"/>
    <col min="4360" max="4360" width="8.296875" style="2" customWidth="1"/>
    <col min="4361" max="4608" width="8.8984375" style="2"/>
    <col min="4609" max="4609" width="3.296875" style="2" customWidth="1"/>
    <col min="4610" max="4610" width="24.296875" style="2" customWidth="1"/>
    <col min="4611" max="4611" width="29.296875" style="2" customWidth="1"/>
    <col min="4612" max="4612" width="10.296875" style="2" customWidth="1"/>
    <col min="4613" max="4613" width="9.296875" style="2" customWidth="1"/>
    <col min="4614" max="4614" width="11.69921875" style="2" customWidth="1"/>
    <col min="4615" max="4615" width="9.296875" style="2" customWidth="1"/>
    <col min="4616" max="4616" width="8.296875" style="2" customWidth="1"/>
    <col min="4617" max="4864" width="8.8984375" style="2"/>
    <col min="4865" max="4865" width="3.296875" style="2" customWidth="1"/>
    <col min="4866" max="4866" width="24.296875" style="2" customWidth="1"/>
    <col min="4867" max="4867" width="29.296875" style="2" customWidth="1"/>
    <col min="4868" max="4868" width="10.296875" style="2" customWidth="1"/>
    <col min="4869" max="4869" width="9.296875" style="2" customWidth="1"/>
    <col min="4870" max="4870" width="11.69921875" style="2" customWidth="1"/>
    <col min="4871" max="4871" width="9.296875" style="2" customWidth="1"/>
    <col min="4872" max="4872" width="8.296875" style="2" customWidth="1"/>
    <col min="4873" max="5120" width="8.8984375" style="2"/>
    <col min="5121" max="5121" width="3.296875" style="2" customWidth="1"/>
    <col min="5122" max="5122" width="24.296875" style="2" customWidth="1"/>
    <col min="5123" max="5123" width="29.296875" style="2" customWidth="1"/>
    <col min="5124" max="5124" width="10.296875" style="2" customWidth="1"/>
    <col min="5125" max="5125" width="9.296875" style="2" customWidth="1"/>
    <col min="5126" max="5126" width="11.69921875" style="2" customWidth="1"/>
    <col min="5127" max="5127" width="9.296875" style="2" customWidth="1"/>
    <col min="5128" max="5128" width="8.296875" style="2" customWidth="1"/>
    <col min="5129" max="5376" width="8.8984375" style="2"/>
    <col min="5377" max="5377" width="3.296875" style="2" customWidth="1"/>
    <col min="5378" max="5378" width="24.296875" style="2" customWidth="1"/>
    <col min="5379" max="5379" width="29.296875" style="2" customWidth="1"/>
    <col min="5380" max="5380" width="10.296875" style="2" customWidth="1"/>
    <col min="5381" max="5381" width="9.296875" style="2" customWidth="1"/>
    <col min="5382" max="5382" width="11.69921875" style="2" customWidth="1"/>
    <col min="5383" max="5383" width="9.296875" style="2" customWidth="1"/>
    <col min="5384" max="5384" width="8.296875" style="2" customWidth="1"/>
    <col min="5385" max="5632" width="8.8984375" style="2"/>
    <col min="5633" max="5633" width="3.296875" style="2" customWidth="1"/>
    <col min="5634" max="5634" width="24.296875" style="2" customWidth="1"/>
    <col min="5635" max="5635" width="29.296875" style="2" customWidth="1"/>
    <col min="5636" max="5636" width="10.296875" style="2" customWidth="1"/>
    <col min="5637" max="5637" width="9.296875" style="2" customWidth="1"/>
    <col min="5638" max="5638" width="11.69921875" style="2" customWidth="1"/>
    <col min="5639" max="5639" width="9.296875" style="2" customWidth="1"/>
    <col min="5640" max="5640" width="8.296875" style="2" customWidth="1"/>
    <col min="5641" max="5888" width="8.8984375" style="2"/>
    <col min="5889" max="5889" width="3.296875" style="2" customWidth="1"/>
    <col min="5890" max="5890" width="24.296875" style="2" customWidth="1"/>
    <col min="5891" max="5891" width="29.296875" style="2" customWidth="1"/>
    <col min="5892" max="5892" width="10.296875" style="2" customWidth="1"/>
    <col min="5893" max="5893" width="9.296875" style="2" customWidth="1"/>
    <col min="5894" max="5894" width="11.69921875" style="2" customWidth="1"/>
    <col min="5895" max="5895" width="9.296875" style="2" customWidth="1"/>
    <col min="5896" max="5896" width="8.296875" style="2" customWidth="1"/>
    <col min="5897" max="6144" width="8.8984375" style="2"/>
    <col min="6145" max="6145" width="3.296875" style="2" customWidth="1"/>
    <col min="6146" max="6146" width="24.296875" style="2" customWidth="1"/>
    <col min="6147" max="6147" width="29.296875" style="2" customWidth="1"/>
    <col min="6148" max="6148" width="10.296875" style="2" customWidth="1"/>
    <col min="6149" max="6149" width="9.296875" style="2" customWidth="1"/>
    <col min="6150" max="6150" width="11.69921875" style="2" customWidth="1"/>
    <col min="6151" max="6151" width="9.296875" style="2" customWidth="1"/>
    <col min="6152" max="6152" width="8.296875" style="2" customWidth="1"/>
    <col min="6153" max="6400" width="8.8984375" style="2"/>
    <col min="6401" max="6401" width="3.296875" style="2" customWidth="1"/>
    <col min="6402" max="6402" width="24.296875" style="2" customWidth="1"/>
    <col min="6403" max="6403" width="29.296875" style="2" customWidth="1"/>
    <col min="6404" max="6404" width="10.296875" style="2" customWidth="1"/>
    <col min="6405" max="6405" width="9.296875" style="2" customWidth="1"/>
    <col min="6406" max="6406" width="11.69921875" style="2" customWidth="1"/>
    <col min="6407" max="6407" width="9.296875" style="2" customWidth="1"/>
    <col min="6408" max="6408" width="8.296875" style="2" customWidth="1"/>
    <col min="6409" max="6656" width="8.8984375" style="2"/>
    <col min="6657" max="6657" width="3.296875" style="2" customWidth="1"/>
    <col min="6658" max="6658" width="24.296875" style="2" customWidth="1"/>
    <col min="6659" max="6659" width="29.296875" style="2" customWidth="1"/>
    <col min="6660" max="6660" width="10.296875" style="2" customWidth="1"/>
    <col min="6661" max="6661" width="9.296875" style="2" customWidth="1"/>
    <col min="6662" max="6662" width="11.69921875" style="2" customWidth="1"/>
    <col min="6663" max="6663" width="9.296875" style="2" customWidth="1"/>
    <col min="6664" max="6664" width="8.296875" style="2" customWidth="1"/>
    <col min="6665" max="6912" width="8.8984375" style="2"/>
    <col min="6913" max="6913" width="3.296875" style="2" customWidth="1"/>
    <col min="6914" max="6914" width="24.296875" style="2" customWidth="1"/>
    <col min="6915" max="6915" width="29.296875" style="2" customWidth="1"/>
    <col min="6916" max="6916" width="10.296875" style="2" customWidth="1"/>
    <col min="6917" max="6917" width="9.296875" style="2" customWidth="1"/>
    <col min="6918" max="6918" width="11.69921875" style="2" customWidth="1"/>
    <col min="6919" max="6919" width="9.296875" style="2" customWidth="1"/>
    <col min="6920" max="6920" width="8.296875" style="2" customWidth="1"/>
    <col min="6921" max="7168" width="8.8984375" style="2"/>
    <col min="7169" max="7169" width="3.296875" style="2" customWidth="1"/>
    <col min="7170" max="7170" width="24.296875" style="2" customWidth="1"/>
    <col min="7171" max="7171" width="29.296875" style="2" customWidth="1"/>
    <col min="7172" max="7172" width="10.296875" style="2" customWidth="1"/>
    <col min="7173" max="7173" width="9.296875" style="2" customWidth="1"/>
    <col min="7174" max="7174" width="11.69921875" style="2" customWidth="1"/>
    <col min="7175" max="7175" width="9.296875" style="2" customWidth="1"/>
    <col min="7176" max="7176" width="8.296875" style="2" customWidth="1"/>
    <col min="7177" max="7424" width="8.8984375" style="2"/>
    <col min="7425" max="7425" width="3.296875" style="2" customWidth="1"/>
    <col min="7426" max="7426" width="24.296875" style="2" customWidth="1"/>
    <col min="7427" max="7427" width="29.296875" style="2" customWidth="1"/>
    <col min="7428" max="7428" width="10.296875" style="2" customWidth="1"/>
    <col min="7429" max="7429" width="9.296875" style="2" customWidth="1"/>
    <col min="7430" max="7430" width="11.69921875" style="2" customWidth="1"/>
    <col min="7431" max="7431" width="9.296875" style="2" customWidth="1"/>
    <col min="7432" max="7432" width="8.296875" style="2" customWidth="1"/>
    <col min="7433" max="7680" width="8.8984375" style="2"/>
    <col min="7681" max="7681" width="3.296875" style="2" customWidth="1"/>
    <col min="7682" max="7682" width="24.296875" style="2" customWidth="1"/>
    <col min="7683" max="7683" width="29.296875" style="2" customWidth="1"/>
    <col min="7684" max="7684" width="10.296875" style="2" customWidth="1"/>
    <col min="7685" max="7685" width="9.296875" style="2" customWidth="1"/>
    <col min="7686" max="7686" width="11.69921875" style="2" customWidth="1"/>
    <col min="7687" max="7687" width="9.296875" style="2" customWidth="1"/>
    <col min="7688" max="7688" width="8.296875" style="2" customWidth="1"/>
    <col min="7689" max="7936" width="8.8984375" style="2"/>
    <col min="7937" max="7937" width="3.296875" style="2" customWidth="1"/>
    <col min="7938" max="7938" width="24.296875" style="2" customWidth="1"/>
    <col min="7939" max="7939" width="29.296875" style="2" customWidth="1"/>
    <col min="7940" max="7940" width="10.296875" style="2" customWidth="1"/>
    <col min="7941" max="7941" width="9.296875" style="2" customWidth="1"/>
    <col min="7942" max="7942" width="11.69921875" style="2" customWidth="1"/>
    <col min="7943" max="7943" width="9.296875" style="2" customWidth="1"/>
    <col min="7944" max="7944" width="8.296875" style="2" customWidth="1"/>
    <col min="7945" max="8192" width="8.8984375" style="2"/>
    <col min="8193" max="8193" width="3.296875" style="2" customWidth="1"/>
    <col min="8194" max="8194" width="24.296875" style="2" customWidth="1"/>
    <col min="8195" max="8195" width="29.296875" style="2" customWidth="1"/>
    <col min="8196" max="8196" width="10.296875" style="2" customWidth="1"/>
    <col min="8197" max="8197" width="9.296875" style="2" customWidth="1"/>
    <col min="8198" max="8198" width="11.69921875" style="2" customWidth="1"/>
    <col min="8199" max="8199" width="9.296875" style="2" customWidth="1"/>
    <col min="8200" max="8200" width="8.296875" style="2" customWidth="1"/>
    <col min="8201" max="8448" width="8.8984375" style="2"/>
    <col min="8449" max="8449" width="3.296875" style="2" customWidth="1"/>
    <col min="8450" max="8450" width="24.296875" style="2" customWidth="1"/>
    <col min="8451" max="8451" width="29.296875" style="2" customWidth="1"/>
    <col min="8452" max="8452" width="10.296875" style="2" customWidth="1"/>
    <col min="8453" max="8453" width="9.296875" style="2" customWidth="1"/>
    <col min="8454" max="8454" width="11.69921875" style="2" customWidth="1"/>
    <col min="8455" max="8455" width="9.296875" style="2" customWidth="1"/>
    <col min="8456" max="8456" width="8.296875" style="2" customWidth="1"/>
    <col min="8457" max="8704" width="8.8984375" style="2"/>
    <col min="8705" max="8705" width="3.296875" style="2" customWidth="1"/>
    <col min="8706" max="8706" width="24.296875" style="2" customWidth="1"/>
    <col min="8707" max="8707" width="29.296875" style="2" customWidth="1"/>
    <col min="8708" max="8708" width="10.296875" style="2" customWidth="1"/>
    <col min="8709" max="8709" width="9.296875" style="2" customWidth="1"/>
    <col min="8710" max="8710" width="11.69921875" style="2" customWidth="1"/>
    <col min="8711" max="8711" width="9.296875" style="2" customWidth="1"/>
    <col min="8712" max="8712" width="8.296875" style="2" customWidth="1"/>
    <col min="8713" max="8960" width="8.8984375" style="2"/>
    <col min="8961" max="8961" width="3.296875" style="2" customWidth="1"/>
    <col min="8962" max="8962" width="24.296875" style="2" customWidth="1"/>
    <col min="8963" max="8963" width="29.296875" style="2" customWidth="1"/>
    <col min="8964" max="8964" width="10.296875" style="2" customWidth="1"/>
    <col min="8965" max="8965" width="9.296875" style="2" customWidth="1"/>
    <col min="8966" max="8966" width="11.69921875" style="2" customWidth="1"/>
    <col min="8967" max="8967" width="9.296875" style="2" customWidth="1"/>
    <col min="8968" max="8968" width="8.296875" style="2" customWidth="1"/>
    <col min="8969" max="9216" width="8.8984375" style="2"/>
    <col min="9217" max="9217" width="3.296875" style="2" customWidth="1"/>
    <col min="9218" max="9218" width="24.296875" style="2" customWidth="1"/>
    <col min="9219" max="9219" width="29.296875" style="2" customWidth="1"/>
    <col min="9220" max="9220" width="10.296875" style="2" customWidth="1"/>
    <col min="9221" max="9221" width="9.296875" style="2" customWidth="1"/>
    <col min="9222" max="9222" width="11.69921875" style="2" customWidth="1"/>
    <col min="9223" max="9223" width="9.296875" style="2" customWidth="1"/>
    <col min="9224" max="9224" width="8.296875" style="2" customWidth="1"/>
    <col min="9225" max="9472" width="8.8984375" style="2"/>
    <col min="9473" max="9473" width="3.296875" style="2" customWidth="1"/>
    <col min="9474" max="9474" width="24.296875" style="2" customWidth="1"/>
    <col min="9475" max="9475" width="29.296875" style="2" customWidth="1"/>
    <col min="9476" max="9476" width="10.296875" style="2" customWidth="1"/>
    <col min="9477" max="9477" width="9.296875" style="2" customWidth="1"/>
    <col min="9478" max="9478" width="11.69921875" style="2" customWidth="1"/>
    <col min="9479" max="9479" width="9.296875" style="2" customWidth="1"/>
    <col min="9480" max="9480" width="8.296875" style="2" customWidth="1"/>
    <col min="9481" max="9728" width="8.8984375" style="2"/>
    <col min="9729" max="9729" width="3.296875" style="2" customWidth="1"/>
    <col min="9730" max="9730" width="24.296875" style="2" customWidth="1"/>
    <col min="9731" max="9731" width="29.296875" style="2" customWidth="1"/>
    <col min="9732" max="9732" width="10.296875" style="2" customWidth="1"/>
    <col min="9733" max="9733" width="9.296875" style="2" customWidth="1"/>
    <col min="9734" max="9734" width="11.69921875" style="2" customWidth="1"/>
    <col min="9735" max="9735" width="9.296875" style="2" customWidth="1"/>
    <col min="9736" max="9736" width="8.296875" style="2" customWidth="1"/>
    <col min="9737" max="9984" width="8.8984375" style="2"/>
    <col min="9985" max="9985" width="3.296875" style="2" customWidth="1"/>
    <col min="9986" max="9986" width="24.296875" style="2" customWidth="1"/>
    <col min="9987" max="9987" width="29.296875" style="2" customWidth="1"/>
    <col min="9988" max="9988" width="10.296875" style="2" customWidth="1"/>
    <col min="9989" max="9989" width="9.296875" style="2" customWidth="1"/>
    <col min="9990" max="9990" width="11.69921875" style="2" customWidth="1"/>
    <col min="9991" max="9991" width="9.296875" style="2" customWidth="1"/>
    <col min="9992" max="9992" width="8.296875" style="2" customWidth="1"/>
    <col min="9993" max="10240" width="8.8984375" style="2"/>
    <col min="10241" max="10241" width="3.296875" style="2" customWidth="1"/>
    <col min="10242" max="10242" width="24.296875" style="2" customWidth="1"/>
    <col min="10243" max="10243" width="29.296875" style="2" customWidth="1"/>
    <col min="10244" max="10244" width="10.296875" style="2" customWidth="1"/>
    <col min="10245" max="10245" width="9.296875" style="2" customWidth="1"/>
    <col min="10246" max="10246" width="11.69921875" style="2" customWidth="1"/>
    <col min="10247" max="10247" width="9.296875" style="2" customWidth="1"/>
    <col min="10248" max="10248" width="8.296875" style="2" customWidth="1"/>
    <col min="10249" max="10496" width="8.8984375" style="2"/>
    <col min="10497" max="10497" width="3.296875" style="2" customWidth="1"/>
    <col min="10498" max="10498" width="24.296875" style="2" customWidth="1"/>
    <col min="10499" max="10499" width="29.296875" style="2" customWidth="1"/>
    <col min="10500" max="10500" width="10.296875" style="2" customWidth="1"/>
    <col min="10501" max="10501" width="9.296875" style="2" customWidth="1"/>
    <col min="10502" max="10502" width="11.69921875" style="2" customWidth="1"/>
    <col min="10503" max="10503" width="9.296875" style="2" customWidth="1"/>
    <col min="10504" max="10504" width="8.296875" style="2" customWidth="1"/>
    <col min="10505" max="10752" width="8.8984375" style="2"/>
    <col min="10753" max="10753" width="3.296875" style="2" customWidth="1"/>
    <col min="10754" max="10754" width="24.296875" style="2" customWidth="1"/>
    <col min="10755" max="10755" width="29.296875" style="2" customWidth="1"/>
    <col min="10756" max="10756" width="10.296875" style="2" customWidth="1"/>
    <col min="10757" max="10757" width="9.296875" style="2" customWidth="1"/>
    <col min="10758" max="10758" width="11.69921875" style="2" customWidth="1"/>
    <col min="10759" max="10759" width="9.296875" style="2" customWidth="1"/>
    <col min="10760" max="10760" width="8.296875" style="2" customWidth="1"/>
    <col min="10761" max="11008" width="8.8984375" style="2"/>
    <col min="11009" max="11009" width="3.296875" style="2" customWidth="1"/>
    <col min="11010" max="11010" width="24.296875" style="2" customWidth="1"/>
    <col min="11011" max="11011" width="29.296875" style="2" customWidth="1"/>
    <col min="11012" max="11012" width="10.296875" style="2" customWidth="1"/>
    <col min="11013" max="11013" width="9.296875" style="2" customWidth="1"/>
    <col min="11014" max="11014" width="11.69921875" style="2" customWidth="1"/>
    <col min="11015" max="11015" width="9.296875" style="2" customWidth="1"/>
    <col min="11016" max="11016" width="8.296875" style="2" customWidth="1"/>
    <col min="11017" max="11264" width="8.8984375" style="2"/>
    <col min="11265" max="11265" width="3.296875" style="2" customWidth="1"/>
    <col min="11266" max="11266" width="24.296875" style="2" customWidth="1"/>
    <col min="11267" max="11267" width="29.296875" style="2" customWidth="1"/>
    <col min="11268" max="11268" width="10.296875" style="2" customWidth="1"/>
    <col min="11269" max="11269" width="9.296875" style="2" customWidth="1"/>
    <col min="11270" max="11270" width="11.69921875" style="2" customWidth="1"/>
    <col min="11271" max="11271" width="9.296875" style="2" customWidth="1"/>
    <col min="11272" max="11272" width="8.296875" style="2" customWidth="1"/>
    <col min="11273" max="11520" width="8.8984375" style="2"/>
    <col min="11521" max="11521" width="3.296875" style="2" customWidth="1"/>
    <col min="11522" max="11522" width="24.296875" style="2" customWidth="1"/>
    <col min="11523" max="11523" width="29.296875" style="2" customWidth="1"/>
    <col min="11524" max="11524" width="10.296875" style="2" customWidth="1"/>
    <col min="11525" max="11525" width="9.296875" style="2" customWidth="1"/>
    <col min="11526" max="11526" width="11.69921875" style="2" customWidth="1"/>
    <col min="11527" max="11527" width="9.296875" style="2" customWidth="1"/>
    <col min="11528" max="11528" width="8.296875" style="2" customWidth="1"/>
    <col min="11529" max="11776" width="8.8984375" style="2"/>
    <col min="11777" max="11777" width="3.296875" style="2" customWidth="1"/>
    <col min="11778" max="11778" width="24.296875" style="2" customWidth="1"/>
    <col min="11779" max="11779" width="29.296875" style="2" customWidth="1"/>
    <col min="11780" max="11780" width="10.296875" style="2" customWidth="1"/>
    <col min="11781" max="11781" width="9.296875" style="2" customWidth="1"/>
    <col min="11782" max="11782" width="11.69921875" style="2" customWidth="1"/>
    <col min="11783" max="11783" width="9.296875" style="2" customWidth="1"/>
    <col min="11784" max="11784" width="8.296875" style="2" customWidth="1"/>
    <col min="11785" max="12032" width="8.8984375" style="2"/>
    <col min="12033" max="12033" width="3.296875" style="2" customWidth="1"/>
    <col min="12034" max="12034" width="24.296875" style="2" customWidth="1"/>
    <col min="12035" max="12035" width="29.296875" style="2" customWidth="1"/>
    <col min="12036" max="12036" width="10.296875" style="2" customWidth="1"/>
    <col min="12037" max="12037" width="9.296875" style="2" customWidth="1"/>
    <col min="12038" max="12038" width="11.69921875" style="2" customWidth="1"/>
    <col min="12039" max="12039" width="9.296875" style="2" customWidth="1"/>
    <col min="12040" max="12040" width="8.296875" style="2" customWidth="1"/>
    <col min="12041" max="12288" width="8.8984375" style="2"/>
    <col min="12289" max="12289" width="3.296875" style="2" customWidth="1"/>
    <col min="12290" max="12290" width="24.296875" style="2" customWidth="1"/>
    <col min="12291" max="12291" width="29.296875" style="2" customWidth="1"/>
    <col min="12292" max="12292" width="10.296875" style="2" customWidth="1"/>
    <col min="12293" max="12293" width="9.296875" style="2" customWidth="1"/>
    <col min="12294" max="12294" width="11.69921875" style="2" customWidth="1"/>
    <col min="12295" max="12295" width="9.296875" style="2" customWidth="1"/>
    <col min="12296" max="12296" width="8.296875" style="2" customWidth="1"/>
    <col min="12297" max="12544" width="8.8984375" style="2"/>
    <col min="12545" max="12545" width="3.296875" style="2" customWidth="1"/>
    <col min="12546" max="12546" width="24.296875" style="2" customWidth="1"/>
    <col min="12547" max="12547" width="29.296875" style="2" customWidth="1"/>
    <col min="12548" max="12548" width="10.296875" style="2" customWidth="1"/>
    <col min="12549" max="12549" width="9.296875" style="2" customWidth="1"/>
    <col min="12550" max="12550" width="11.69921875" style="2" customWidth="1"/>
    <col min="12551" max="12551" width="9.296875" style="2" customWidth="1"/>
    <col min="12552" max="12552" width="8.296875" style="2" customWidth="1"/>
    <col min="12553" max="12800" width="8.8984375" style="2"/>
    <col min="12801" max="12801" width="3.296875" style="2" customWidth="1"/>
    <col min="12802" max="12802" width="24.296875" style="2" customWidth="1"/>
    <col min="12803" max="12803" width="29.296875" style="2" customWidth="1"/>
    <col min="12804" max="12804" width="10.296875" style="2" customWidth="1"/>
    <col min="12805" max="12805" width="9.296875" style="2" customWidth="1"/>
    <col min="12806" max="12806" width="11.69921875" style="2" customWidth="1"/>
    <col min="12807" max="12807" width="9.296875" style="2" customWidth="1"/>
    <col min="12808" max="12808" width="8.296875" style="2" customWidth="1"/>
    <col min="12809" max="13056" width="8.8984375" style="2"/>
    <col min="13057" max="13057" width="3.296875" style="2" customWidth="1"/>
    <col min="13058" max="13058" width="24.296875" style="2" customWidth="1"/>
    <col min="13059" max="13059" width="29.296875" style="2" customWidth="1"/>
    <col min="13060" max="13060" width="10.296875" style="2" customWidth="1"/>
    <col min="13061" max="13061" width="9.296875" style="2" customWidth="1"/>
    <col min="13062" max="13062" width="11.69921875" style="2" customWidth="1"/>
    <col min="13063" max="13063" width="9.296875" style="2" customWidth="1"/>
    <col min="13064" max="13064" width="8.296875" style="2" customWidth="1"/>
    <col min="13065" max="13312" width="8.8984375" style="2"/>
    <col min="13313" max="13313" width="3.296875" style="2" customWidth="1"/>
    <col min="13314" max="13314" width="24.296875" style="2" customWidth="1"/>
    <col min="13315" max="13315" width="29.296875" style="2" customWidth="1"/>
    <col min="13316" max="13316" width="10.296875" style="2" customWidth="1"/>
    <col min="13317" max="13317" width="9.296875" style="2" customWidth="1"/>
    <col min="13318" max="13318" width="11.69921875" style="2" customWidth="1"/>
    <col min="13319" max="13319" width="9.296875" style="2" customWidth="1"/>
    <col min="13320" max="13320" width="8.296875" style="2" customWidth="1"/>
    <col min="13321" max="13568" width="8.8984375" style="2"/>
    <col min="13569" max="13569" width="3.296875" style="2" customWidth="1"/>
    <col min="13570" max="13570" width="24.296875" style="2" customWidth="1"/>
    <col min="13571" max="13571" width="29.296875" style="2" customWidth="1"/>
    <col min="13572" max="13572" width="10.296875" style="2" customWidth="1"/>
    <col min="13573" max="13573" width="9.296875" style="2" customWidth="1"/>
    <col min="13574" max="13574" width="11.69921875" style="2" customWidth="1"/>
    <col min="13575" max="13575" width="9.296875" style="2" customWidth="1"/>
    <col min="13576" max="13576" width="8.296875" style="2" customWidth="1"/>
    <col min="13577" max="13824" width="8.8984375" style="2"/>
    <col min="13825" max="13825" width="3.296875" style="2" customWidth="1"/>
    <col min="13826" max="13826" width="24.296875" style="2" customWidth="1"/>
    <col min="13827" max="13827" width="29.296875" style="2" customWidth="1"/>
    <col min="13828" max="13828" width="10.296875" style="2" customWidth="1"/>
    <col min="13829" max="13829" width="9.296875" style="2" customWidth="1"/>
    <col min="13830" max="13830" width="11.69921875" style="2" customWidth="1"/>
    <col min="13831" max="13831" width="9.296875" style="2" customWidth="1"/>
    <col min="13832" max="13832" width="8.296875" style="2" customWidth="1"/>
    <col min="13833" max="14080" width="8.8984375" style="2"/>
    <col min="14081" max="14081" width="3.296875" style="2" customWidth="1"/>
    <col min="14082" max="14082" width="24.296875" style="2" customWidth="1"/>
    <col min="14083" max="14083" width="29.296875" style="2" customWidth="1"/>
    <col min="14084" max="14084" width="10.296875" style="2" customWidth="1"/>
    <col min="14085" max="14085" width="9.296875" style="2" customWidth="1"/>
    <col min="14086" max="14086" width="11.69921875" style="2" customWidth="1"/>
    <col min="14087" max="14087" width="9.296875" style="2" customWidth="1"/>
    <col min="14088" max="14088" width="8.296875" style="2" customWidth="1"/>
    <col min="14089" max="14336" width="8.8984375" style="2"/>
    <col min="14337" max="14337" width="3.296875" style="2" customWidth="1"/>
    <col min="14338" max="14338" width="24.296875" style="2" customWidth="1"/>
    <col min="14339" max="14339" width="29.296875" style="2" customWidth="1"/>
    <col min="14340" max="14340" width="10.296875" style="2" customWidth="1"/>
    <col min="14341" max="14341" width="9.296875" style="2" customWidth="1"/>
    <col min="14342" max="14342" width="11.69921875" style="2" customWidth="1"/>
    <col min="14343" max="14343" width="9.296875" style="2" customWidth="1"/>
    <col min="14344" max="14344" width="8.296875" style="2" customWidth="1"/>
    <col min="14345" max="14592" width="8.8984375" style="2"/>
    <col min="14593" max="14593" width="3.296875" style="2" customWidth="1"/>
    <col min="14594" max="14594" width="24.296875" style="2" customWidth="1"/>
    <col min="14595" max="14595" width="29.296875" style="2" customWidth="1"/>
    <col min="14596" max="14596" width="10.296875" style="2" customWidth="1"/>
    <col min="14597" max="14597" width="9.296875" style="2" customWidth="1"/>
    <col min="14598" max="14598" width="11.69921875" style="2" customWidth="1"/>
    <col min="14599" max="14599" width="9.296875" style="2" customWidth="1"/>
    <col min="14600" max="14600" width="8.296875" style="2" customWidth="1"/>
    <col min="14601" max="14848" width="8.8984375" style="2"/>
    <col min="14849" max="14849" width="3.296875" style="2" customWidth="1"/>
    <col min="14850" max="14850" width="24.296875" style="2" customWidth="1"/>
    <col min="14851" max="14851" width="29.296875" style="2" customWidth="1"/>
    <col min="14852" max="14852" width="10.296875" style="2" customWidth="1"/>
    <col min="14853" max="14853" width="9.296875" style="2" customWidth="1"/>
    <col min="14854" max="14854" width="11.69921875" style="2" customWidth="1"/>
    <col min="14855" max="14855" width="9.296875" style="2" customWidth="1"/>
    <col min="14856" max="14856" width="8.296875" style="2" customWidth="1"/>
    <col min="14857" max="15104" width="8.8984375" style="2"/>
    <col min="15105" max="15105" width="3.296875" style="2" customWidth="1"/>
    <col min="15106" max="15106" width="24.296875" style="2" customWidth="1"/>
    <col min="15107" max="15107" width="29.296875" style="2" customWidth="1"/>
    <col min="15108" max="15108" width="10.296875" style="2" customWidth="1"/>
    <col min="15109" max="15109" width="9.296875" style="2" customWidth="1"/>
    <col min="15110" max="15110" width="11.69921875" style="2" customWidth="1"/>
    <col min="15111" max="15111" width="9.296875" style="2" customWidth="1"/>
    <col min="15112" max="15112" width="8.296875" style="2" customWidth="1"/>
    <col min="15113" max="15360" width="8.8984375" style="2"/>
    <col min="15361" max="15361" width="3.296875" style="2" customWidth="1"/>
    <col min="15362" max="15362" width="24.296875" style="2" customWidth="1"/>
    <col min="15363" max="15363" width="29.296875" style="2" customWidth="1"/>
    <col min="15364" max="15364" width="10.296875" style="2" customWidth="1"/>
    <col min="15365" max="15365" width="9.296875" style="2" customWidth="1"/>
    <col min="15366" max="15366" width="11.69921875" style="2" customWidth="1"/>
    <col min="15367" max="15367" width="9.296875" style="2" customWidth="1"/>
    <col min="15368" max="15368" width="8.296875" style="2" customWidth="1"/>
    <col min="15369" max="15616" width="8.8984375" style="2"/>
    <col min="15617" max="15617" width="3.296875" style="2" customWidth="1"/>
    <col min="15618" max="15618" width="24.296875" style="2" customWidth="1"/>
    <col min="15619" max="15619" width="29.296875" style="2" customWidth="1"/>
    <col min="15620" max="15620" width="10.296875" style="2" customWidth="1"/>
    <col min="15621" max="15621" width="9.296875" style="2" customWidth="1"/>
    <col min="15622" max="15622" width="11.69921875" style="2" customWidth="1"/>
    <col min="15623" max="15623" width="9.296875" style="2" customWidth="1"/>
    <col min="15624" max="15624" width="8.296875" style="2" customWidth="1"/>
    <col min="15625" max="15872" width="8.8984375" style="2"/>
    <col min="15873" max="15873" width="3.296875" style="2" customWidth="1"/>
    <col min="15874" max="15874" width="24.296875" style="2" customWidth="1"/>
    <col min="15875" max="15875" width="29.296875" style="2" customWidth="1"/>
    <col min="15876" max="15876" width="10.296875" style="2" customWidth="1"/>
    <col min="15877" max="15877" width="9.296875" style="2" customWidth="1"/>
    <col min="15878" max="15878" width="11.69921875" style="2" customWidth="1"/>
    <col min="15879" max="15879" width="9.296875" style="2" customWidth="1"/>
    <col min="15880" max="15880" width="8.296875" style="2" customWidth="1"/>
    <col min="15881" max="16128" width="8.8984375" style="2"/>
    <col min="16129" max="16129" width="3.296875" style="2" customWidth="1"/>
    <col min="16130" max="16130" width="24.296875" style="2" customWidth="1"/>
    <col min="16131" max="16131" width="29.296875" style="2" customWidth="1"/>
    <col min="16132" max="16132" width="10.296875" style="2" customWidth="1"/>
    <col min="16133" max="16133" width="9.296875" style="2" customWidth="1"/>
    <col min="16134" max="16134" width="11.69921875" style="2" customWidth="1"/>
    <col min="16135" max="16135" width="9.296875" style="2" customWidth="1"/>
    <col min="16136" max="16136" width="8.296875" style="2" customWidth="1"/>
    <col min="16137" max="16384" width="8.8984375" style="2"/>
  </cols>
  <sheetData>
    <row r="1" spans="2:9" ht="18.600000000000001" customHeight="1" x14ac:dyDescent="0.25">
      <c r="B1" s="47" t="s">
        <v>200</v>
      </c>
      <c r="C1" s="47"/>
      <c r="D1" s="47"/>
      <c r="E1" s="47"/>
      <c r="F1" s="47"/>
      <c r="G1" s="47"/>
    </row>
    <row r="2" spans="2:9" ht="15.7" customHeight="1" x14ac:dyDescent="0.25">
      <c r="C2" s="3">
        <v>42767</v>
      </c>
    </row>
    <row r="3" spans="2:9" ht="11.95" customHeight="1" x14ac:dyDescent="0.25">
      <c r="C3" s="3"/>
      <c r="G3" s="7" t="s">
        <v>2</v>
      </c>
    </row>
    <row r="4" spans="2:9" ht="15" customHeight="1" x14ac:dyDescent="0.25">
      <c r="B4" s="8" t="s">
        <v>3</v>
      </c>
      <c r="D4" s="6" t="s">
        <v>201</v>
      </c>
      <c r="E4" s="6" t="s">
        <v>202</v>
      </c>
      <c r="F4" s="6" t="s">
        <v>203</v>
      </c>
      <c r="G4" s="7" t="s">
        <v>4</v>
      </c>
    </row>
    <row r="5" spans="2:9" ht="11.95" customHeight="1" x14ac:dyDescent="0.25">
      <c r="B5" s="9" t="s">
        <v>18</v>
      </c>
      <c r="C5" s="2" t="s">
        <v>97</v>
      </c>
      <c r="D5" s="10">
        <v>17.899999999999999</v>
      </c>
      <c r="E5" s="10">
        <v>3.58</v>
      </c>
      <c r="F5" s="10">
        <v>21.48</v>
      </c>
      <c r="G5" s="5">
        <v>203094</v>
      </c>
    </row>
    <row r="6" spans="2:9" ht="11.95" customHeight="1" x14ac:dyDescent="0.25">
      <c r="B6" s="9" t="s">
        <v>98</v>
      </c>
      <c r="C6" s="2" t="s">
        <v>332</v>
      </c>
      <c r="D6" s="10">
        <v>813.58</v>
      </c>
      <c r="E6" s="10">
        <v>162.71</v>
      </c>
      <c r="F6" s="10">
        <v>976.29</v>
      </c>
      <c r="G6" s="5">
        <v>203092</v>
      </c>
    </row>
    <row r="7" spans="2:9" ht="11.95" customHeight="1" x14ac:dyDescent="0.25">
      <c r="B7" s="9" t="s">
        <v>8</v>
      </c>
      <c r="C7" s="2" t="s">
        <v>333</v>
      </c>
      <c r="D7" s="11">
        <v>54.76</v>
      </c>
      <c r="E7" s="11">
        <v>10.95</v>
      </c>
      <c r="F7" s="11">
        <v>65.709999999999994</v>
      </c>
      <c r="G7" s="5" t="s">
        <v>7</v>
      </c>
      <c r="H7" s="12"/>
    </row>
    <row r="8" spans="2:9" ht="11.95" customHeight="1" x14ac:dyDescent="0.25">
      <c r="B8" s="9" t="s">
        <v>334</v>
      </c>
      <c r="C8" s="2" t="s">
        <v>335</v>
      </c>
      <c r="D8" s="11">
        <v>919.96</v>
      </c>
      <c r="E8" s="11">
        <v>183.99</v>
      </c>
      <c r="F8" s="11">
        <v>1103.95</v>
      </c>
      <c r="G8" s="5">
        <v>203095</v>
      </c>
      <c r="H8" s="12"/>
    </row>
    <row r="9" spans="2:9" ht="11.95" customHeight="1" x14ac:dyDescent="0.25">
      <c r="B9" s="9" t="s">
        <v>336</v>
      </c>
      <c r="C9" s="2" t="s">
        <v>337</v>
      </c>
      <c r="D9" s="11">
        <v>75</v>
      </c>
      <c r="E9" s="11">
        <v>15</v>
      </c>
      <c r="F9" s="11">
        <v>90</v>
      </c>
      <c r="G9" s="5" t="s">
        <v>32</v>
      </c>
      <c r="H9" s="12"/>
    </row>
    <row r="10" spans="2:9" ht="11.95" customHeight="1" x14ac:dyDescent="0.25">
      <c r="B10" s="9" t="s">
        <v>12</v>
      </c>
      <c r="C10" s="2" t="s">
        <v>338</v>
      </c>
      <c r="D10" s="11">
        <v>15</v>
      </c>
      <c r="E10" s="11">
        <v>3</v>
      </c>
      <c r="F10" s="11">
        <v>18</v>
      </c>
      <c r="G10" s="5" t="s">
        <v>7</v>
      </c>
      <c r="H10" s="12"/>
    </row>
    <row r="11" spans="2:9" ht="12.85" customHeight="1" x14ac:dyDescent="0.25">
      <c r="D11" s="13">
        <f>SUM(D5:D10)</f>
        <v>1896.2</v>
      </c>
      <c r="E11" s="13">
        <f>SUM(E5:E10)</f>
        <v>379.23</v>
      </c>
      <c r="F11" s="13">
        <f>SUM(F5:F10)</f>
        <v>2275.4300000000003</v>
      </c>
      <c r="I11" s="2" t="s">
        <v>14</v>
      </c>
    </row>
    <row r="12" spans="2:9" x14ac:dyDescent="0.25">
      <c r="B12" s="8" t="s">
        <v>15</v>
      </c>
      <c r="D12" s="14"/>
      <c r="E12" s="14"/>
      <c r="F12" s="14"/>
    </row>
    <row r="13" spans="2:9" x14ac:dyDescent="0.25">
      <c r="B13" s="9" t="s">
        <v>16</v>
      </c>
      <c r="C13" s="2" t="s">
        <v>17</v>
      </c>
      <c r="D13" s="15">
        <v>9.0500000000000007</v>
      </c>
      <c r="E13" s="15"/>
      <c r="F13" s="15">
        <v>9.0500000000000007</v>
      </c>
      <c r="G13" s="5" t="s">
        <v>7</v>
      </c>
    </row>
    <row r="14" spans="2:9" x14ac:dyDescent="0.25">
      <c r="B14" s="9" t="s">
        <v>18</v>
      </c>
      <c r="C14" s="2" t="s">
        <v>19</v>
      </c>
      <c r="D14" s="15">
        <v>32.14</v>
      </c>
      <c r="E14" s="15">
        <v>6.43</v>
      </c>
      <c r="F14" s="15">
        <v>38.57</v>
      </c>
      <c r="G14" s="5">
        <v>203094</v>
      </c>
    </row>
    <row r="15" spans="2:9" x14ac:dyDescent="0.25">
      <c r="B15" s="9" t="s">
        <v>30</v>
      </c>
      <c r="C15" s="2" t="s">
        <v>31</v>
      </c>
      <c r="D15" s="15">
        <v>174</v>
      </c>
      <c r="E15" s="15"/>
      <c r="F15" s="15">
        <v>174</v>
      </c>
      <c r="G15" s="5" t="s">
        <v>32</v>
      </c>
    </row>
    <row r="16" spans="2:9" x14ac:dyDescent="0.25">
      <c r="B16" s="9" t="s">
        <v>127</v>
      </c>
      <c r="C16" s="2" t="s">
        <v>128</v>
      </c>
      <c r="D16" s="15">
        <v>45.84</v>
      </c>
      <c r="E16" s="15"/>
      <c r="F16" s="15">
        <v>45.84</v>
      </c>
      <c r="G16" s="5">
        <v>203096</v>
      </c>
    </row>
    <row r="17" spans="2:8" x14ac:dyDescent="0.25">
      <c r="B17" s="9" t="s">
        <v>27</v>
      </c>
      <c r="C17" s="2" t="s">
        <v>339</v>
      </c>
      <c r="D17" s="15">
        <v>99.46</v>
      </c>
      <c r="E17" s="15">
        <v>8.89</v>
      </c>
      <c r="F17" s="15">
        <v>108.35</v>
      </c>
      <c r="G17" s="5">
        <v>203097</v>
      </c>
    </row>
    <row r="18" spans="2:8" x14ac:dyDescent="0.25">
      <c r="B18" s="9" t="s">
        <v>27</v>
      </c>
      <c r="C18" s="2" t="s">
        <v>339</v>
      </c>
      <c r="D18" s="15">
        <v>47.47</v>
      </c>
      <c r="E18" s="15">
        <v>8.99</v>
      </c>
      <c r="F18" s="15">
        <v>56.46</v>
      </c>
      <c r="G18" s="5">
        <v>203097</v>
      </c>
    </row>
    <row r="19" spans="2:8" x14ac:dyDescent="0.25">
      <c r="B19" s="9" t="s">
        <v>20</v>
      </c>
      <c r="C19" s="2" t="s">
        <v>21</v>
      </c>
      <c r="D19" s="15">
        <v>13.38</v>
      </c>
      <c r="E19" s="15">
        <v>2.68</v>
      </c>
      <c r="F19" s="15">
        <v>16.059999999999999</v>
      </c>
      <c r="G19" s="5">
        <v>203098</v>
      </c>
      <c r="H19" s="12"/>
    </row>
    <row r="20" spans="2:8" x14ac:dyDescent="0.25">
      <c r="B20" s="2" t="s">
        <v>22</v>
      </c>
      <c r="C20" s="2" t="s">
        <v>23</v>
      </c>
      <c r="D20" s="16">
        <v>81.95</v>
      </c>
      <c r="E20" s="16">
        <v>16.38</v>
      </c>
      <c r="F20" s="16">
        <v>98.33</v>
      </c>
      <c r="G20" s="17" t="s">
        <v>7</v>
      </c>
    </row>
    <row r="21" spans="2:8" x14ac:dyDescent="0.25">
      <c r="B21" s="9" t="s">
        <v>25</v>
      </c>
      <c r="C21" s="2" t="s">
        <v>26</v>
      </c>
      <c r="D21" s="15">
        <v>228.8</v>
      </c>
      <c r="E21" s="15">
        <v>45.76</v>
      </c>
      <c r="F21" s="15">
        <v>274.56</v>
      </c>
      <c r="G21" s="17" t="s">
        <v>7</v>
      </c>
    </row>
    <row r="22" spans="2:8" x14ac:dyDescent="0.25">
      <c r="B22" s="2" t="s">
        <v>12</v>
      </c>
      <c r="C22" s="2" t="s">
        <v>340</v>
      </c>
      <c r="D22" s="15">
        <v>77.66</v>
      </c>
      <c r="E22" s="15">
        <v>15.53</v>
      </c>
      <c r="F22" s="15">
        <v>93.19</v>
      </c>
      <c r="G22" s="17" t="s">
        <v>7</v>
      </c>
      <c r="H22" s="12"/>
    </row>
    <row r="23" spans="2:8" x14ac:dyDescent="0.25">
      <c r="B23" s="9" t="s">
        <v>291</v>
      </c>
      <c r="C23" s="2" t="s">
        <v>341</v>
      </c>
      <c r="D23" s="15">
        <v>39.950000000000003</v>
      </c>
      <c r="E23" s="15">
        <v>7.99</v>
      </c>
      <c r="F23" s="15">
        <v>47.94</v>
      </c>
      <c r="G23" s="17" t="s">
        <v>32</v>
      </c>
      <c r="H23" s="12"/>
    </row>
    <row r="24" spans="2:8" x14ac:dyDescent="0.25">
      <c r="D24" s="13">
        <f>SUM(D13:D23)</f>
        <v>849.69999999999993</v>
      </c>
      <c r="E24" s="13">
        <f>SUM(E13:E23)</f>
        <v>112.64999999999999</v>
      </c>
      <c r="F24" s="13">
        <f>SUM(F13:F23)</f>
        <v>962.35000000000014</v>
      </c>
    </row>
    <row r="25" spans="2:8" x14ac:dyDescent="0.25">
      <c r="B25" s="8" t="s">
        <v>35</v>
      </c>
      <c r="D25" s="14"/>
      <c r="E25" s="14"/>
      <c r="F25" s="14"/>
    </row>
    <row r="26" spans="2:8" x14ac:dyDescent="0.25">
      <c r="B26" s="9" t="s">
        <v>127</v>
      </c>
      <c r="C26" s="2" t="s">
        <v>128</v>
      </c>
      <c r="D26" s="14">
        <v>15.21</v>
      </c>
      <c r="E26" s="14"/>
      <c r="F26" s="14">
        <v>15.21</v>
      </c>
      <c r="G26" s="5">
        <v>203099</v>
      </c>
    </row>
    <row r="27" spans="2:8" x14ac:dyDescent="0.25">
      <c r="B27" s="9" t="s">
        <v>8</v>
      </c>
      <c r="C27" s="2" t="s">
        <v>333</v>
      </c>
      <c r="D27" s="15">
        <v>65.010000000000005</v>
      </c>
      <c r="E27" s="15">
        <v>13</v>
      </c>
      <c r="F27" s="15">
        <v>78.010000000000005</v>
      </c>
      <c r="G27" s="5" t="s">
        <v>7</v>
      </c>
      <c r="H27" s="12"/>
    </row>
    <row r="28" spans="2:8" x14ac:dyDescent="0.25">
      <c r="B28" s="9" t="s">
        <v>18</v>
      </c>
      <c r="C28" s="2" t="s">
        <v>342</v>
      </c>
      <c r="D28" s="15">
        <v>50.08</v>
      </c>
      <c r="E28" s="15">
        <v>10.02</v>
      </c>
      <c r="F28" s="15">
        <v>60.1</v>
      </c>
      <c r="G28" s="5">
        <v>203094</v>
      </c>
      <c r="H28" s="12"/>
    </row>
    <row r="29" spans="2:8" x14ac:dyDescent="0.25">
      <c r="B29" s="9" t="s">
        <v>343</v>
      </c>
      <c r="C29" s="2" t="s">
        <v>344</v>
      </c>
      <c r="D29" s="15">
        <v>172.29</v>
      </c>
      <c r="E29" s="15">
        <v>34.46</v>
      </c>
      <c r="F29" s="15">
        <v>206.75</v>
      </c>
      <c r="G29" s="5" t="s">
        <v>32</v>
      </c>
      <c r="H29" s="12"/>
    </row>
    <row r="30" spans="2:8" x14ac:dyDescent="0.25">
      <c r="B30" s="9" t="s">
        <v>345</v>
      </c>
      <c r="C30" s="2" t="s">
        <v>346</v>
      </c>
      <c r="D30" s="15">
        <v>99.83</v>
      </c>
      <c r="E30" s="15">
        <v>19.97</v>
      </c>
      <c r="F30" s="15">
        <v>119.8</v>
      </c>
      <c r="G30" s="5" t="s">
        <v>32</v>
      </c>
      <c r="H30" s="12"/>
    </row>
    <row r="31" spans="2:8" x14ac:dyDescent="0.25">
      <c r="B31" s="9" t="s">
        <v>347</v>
      </c>
      <c r="C31" s="2" t="s">
        <v>348</v>
      </c>
      <c r="D31" s="15">
        <v>65</v>
      </c>
      <c r="E31" s="15"/>
      <c r="F31" s="15">
        <v>65</v>
      </c>
      <c r="G31" s="5">
        <v>203100</v>
      </c>
      <c r="H31" s="12"/>
    </row>
    <row r="32" spans="2:8" x14ac:dyDescent="0.25">
      <c r="B32" s="9" t="s">
        <v>41</v>
      </c>
      <c r="C32" s="2" t="s">
        <v>42</v>
      </c>
      <c r="D32" s="15">
        <v>75.72</v>
      </c>
      <c r="E32" s="15">
        <v>15.14</v>
      </c>
      <c r="F32" s="15">
        <v>90.86</v>
      </c>
      <c r="G32" s="5" t="s">
        <v>7</v>
      </c>
      <c r="H32" s="12"/>
    </row>
    <row r="33" spans="1:8" x14ac:dyDescent="0.25">
      <c r="B33" s="9" t="s">
        <v>41</v>
      </c>
      <c r="C33" s="2" t="s">
        <v>43</v>
      </c>
      <c r="D33" s="16">
        <v>42.6</v>
      </c>
      <c r="E33" s="16">
        <v>8.52</v>
      </c>
      <c r="F33" s="16">
        <v>51.12</v>
      </c>
      <c r="G33" s="5" t="s">
        <v>7</v>
      </c>
      <c r="H33" s="12"/>
    </row>
    <row r="34" spans="1:8" x14ac:dyDescent="0.25">
      <c r="B34" s="9" t="s">
        <v>39</v>
      </c>
      <c r="C34" s="2" t="s">
        <v>218</v>
      </c>
      <c r="D34" s="16">
        <v>75.47</v>
      </c>
      <c r="E34" s="16">
        <v>15.09</v>
      </c>
      <c r="F34" s="16">
        <v>90.56</v>
      </c>
      <c r="G34" s="5">
        <v>203101</v>
      </c>
      <c r="H34" s="12"/>
    </row>
    <row r="35" spans="1:8" x14ac:dyDescent="0.25">
      <c r="B35" s="9" t="s">
        <v>349</v>
      </c>
      <c r="C35" s="2" t="s">
        <v>350</v>
      </c>
      <c r="D35" s="16">
        <v>249.13</v>
      </c>
      <c r="E35" s="16">
        <v>49.83</v>
      </c>
      <c r="F35" s="16">
        <v>298.95999999999998</v>
      </c>
      <c r="G35" s="5" t="s">
        <v>32</v>
      </c>
      <c r="H35" s="12"/>
    </row>
    <row r="36" spans="1:8" x14ac:dyDescent="0.25">
      <c r="B36" s="9" t="s">
        <v>351</v>
      </c>
      <c r="C36" s="2" t="s">
        <v>352</v>
      </c>
      <c r="D36" s="16">
        <v>112.73</v>
      </c>
      <c r="E36" s="16">
        <v>22.55</v>
      </c>
      <c r="F36" s="16">
        <v>135.28</v>
      </c>
      <c r="G36" s="5">
        <v>203102</v>
      </c>
      <c r="H36" s="12"/>
    </row>
    <row r="37" spans="1:8" x14ac:dyDescent="0.25">
      <c r="B37" s="18" t="s">
        <v>37</v>
      </c>
      <c r="C37" s="2" t="s">
        <v>38</v>
      </c>
      <c r="D37" s="37">
        <v>10</v>
      </c>
      <c r="E37" s="16">
        <v>2</v>
      </c>
      <c r="F37" s="16">
        <v>12</v>
      </c>
      <c r="G37" s="5" t="s">
        <v>7</v>
      </c>
    </row>
    <row r="38" spans="1:8" s="20" customFormat="1" x14ac:dyDescent="0.25">
      <c r="A38" s="19"/>
      <c r="C38" s="21"/>
      <c r="D38" s="13">
        <f>SUM(D26:D37)</f>
        <v>1033.0700000000002</v>
      </c>
      <c r="E38" s="13">
        <f>SUM(E26:E37)</f>
        <v>190.58</v>
      </c>
      <c r="F38" s="13">
        <f>SUM(F26:F37)</f>
        <v>1223.6500000000001</v>
      </c>
      <c r="G38" s="22" t="s">
        <v>14</v>
      </c>
      <c r="H38" s="19"/>
    </row>
    <row r="39" spans="1:8" x14ac:dyDescent="0.25">
      <c r="B39" s="8" t="s">
        <v>50</v>
      </c>
      <c r="D39" s="14"/>
      <c r="E39" s="14"/>
      <c r="F39" s="14"/>
    </row>
    <row r="40" spans="1:8" x14ac:dyDescent="0.25">
      <c r="B40" s="9" t="s">
        <v>265</v>
      </c>
      <c r="C40" s="2" t="s">
        <v>353</v>
      </c>
      <c r="D40" s="11">
        <v>520</v>
      </c>
      <c r="E40" s="11">
        <v>104</v>
      </c>
      <c r="F40" s="11">
        <v>624</v>
      </c>
      <c r="G40" s="5">
        <v>203103</v>
      </c>
      <c r="H40" s="12"/>
    </row>
    <row r="41" spans="1:8" x14ac:dyDescent="0.25">
      <c r="B41" s="9" t="s">
        <v>354</v>
      </c>
      <c r="C41" s="2" t="s">
        <v>355</v>
      </c>
      <c r="D41" s="11">
        <v>475</v>
      </c>
      <c r="E41" s="11">
        <v>95</v>
      </c>
      <c r="F41" s="11">
        <v>570</v>
      </c>
      <c r="G41" s="5">
        <v>203104</v>
      </c>
      <c r="H41" s="12"/>
    </row>
    <row r="42" spans="1:8" x14ac:dyDescent="0.25">
      <c r="B42" s="9" t="s">
        <v>356</v>
      </c>
      <c r="C42" s="2" t="s">
        <v>357</v>
      </c>
      <c r="D42" s="11">
        <v>53.04</v>
      </c>
      <c r="E42" s="11"/>
      <c r="F42" s="11">
        <v>53.04</v>
      </c>
      <c r="G42" s="5" t="s">
        <v>7</v>
      </c>
      <c r="H42" s="12"/>
    </row>
    <row r="43" spans="1:8" x14ac:dyDescent="0.25">
      <c r="B43" s="9" t="s">
        <v>55</v>
      </c>
      <c r="C43" s="2" t="s">
        <v>358</v>
      </c>
      <c r="D43" s="11">
        <v>65.010000000000005</v>
      </c>
      <c r="E43" s="11">
        <v>13</v>
      </c>
      <c r="F43" s="11">
        <v>78.010000000000005</v>
      </c>
      <c r="G43" s="23" t="s">
        <v>7</v>
      </c>
      <c r="H43" s="12"/>
    </row>
    <row r="44" spans="1:8" x14ac:dyDescent="0.25">
      <c r="B44" s="24"/>
      <c r="C44" s="20"/>
      <c r="D44" s="13">
        <f>SUM(D40:D43)</f>
        <v>1113.05</v>
      </c>
      <c r="E44" s="13">
        <f>SUM(E40:E43)</f>
        <v>212</v>
      </c>
      <c r="F44" s="13">
        <f>SUM(F40:F43)</f>
        <v>1325.05</v>
      </c>
    </row>
    <row r="45" spans="1:8" x14ac:dyDescent="0.25">
      <c r="B45" s="8" t="s">
        <v>57</v>
      </c>
      <c r="D45" s="25"/>
      <c r="E45" s="25"/>
      <c r="F45" s="25"/>
    </row>
    <row r="46" spans="1:8" ht="11.95" customHeight="1" x14ac:dyDescent="0.25">
      <c r="B46" s="9"/>
      <c r="D46" s="25"/>
      <c r="E46" s="25"/>
      <c r="F46" s="25"/>
    </row>
    <row r="47" spans="1:8" x14ac:dyDescent="0.25">
      <c r="D47" s="13">
        <f>D46</f>
        <v>0</v>
      </c>
      <c r="E47" s="13">
        <f>E46</f>
        <v>0</v>
      </c>
      <c r="F47" s="13">
        <f>F46</f>
        <v>0</v>
      </c>
    </row>
    <row r="48" spans="1:8" x14ac:dyDescent="0.25">
      <c r="B48" s="8" t="s">
        <v>58</v>
      </c>
      <c r="D48" s="25"/>
      <c r="E48" s="25"/>
      <c r="F48" s="25"/>
    </row>
    <row r="49" spans="2:8" x14ac:dyDescent="0.25">
      <c r="B49" s="9" t="s">
        <v>59</v>
      </c>
      <c r="C49" s="2" t="s">
        <v>60</v>
      </c>
      <c r="D49" s="25">
        <v>25</v>
      </c>
      <c r="E49" s="25">
        <v>5</v>
      </c>
      <c r="F49" s="25">
        <v>30</v>
      </c>
      <c r="G49" s="5">
        <v>203105</v>
      </c>
      <c r="H49" s="12"/>
    </row>
    <row r="50" spans="2:8" x14ac:dyDescent="0.25">
      <c r="D50" s="13">
        <f>SUM(D49:D49)</f>
        <v>25</v>
      </c>
      <c r="E50" s="13">
        <f>SUM(E49:E49)</f>
        <v>5</v>
      </c>
      <c r="F50" s="13">
        <f>SUM(F49:F49)</f>
        <v>30</v>
      </c>
    </row>
    <row r="51" spans="2:8" x14ac:dyDescent="0.25">
      <c r="B51" s="48" t="s">
        <v>63</v>
      </c>
      <c r="C51" s="49"/>
      <c r="D51" s="25"/>
      <c r="E51" s="25"/>
      <c r="F51" s="25"/>
    </row>
    <row r="52" spans="2:8" ht="13.1" customHeight="1" x14ac:dyDescent="0.25">
      <c r="B52" s="9"/>
      <c r="C52" s="9"/>
      <c r="D52" s="25"/>
      <c r="E52" s="25"/>
      <c r="F52" s="25"/>
    </row>
    <row r="53" spans="2:8" x14ac:dyDescent="0.25">
      <c r="D53" s="13">
        <f>SUM(D51:D52)</f>
        <v>0</v>
      </c>
      <c r="E53" s="13">
        <f>SUM(E51:E52)</f>
        <v>0</v>
      </c>
      <c r="F53" s="13">
        <f>SUM(F51:F52)</f>
        <v>0</v>
      </c>
    </row>
    <row r="54" spans="2:8" x14ac:dyDescent="0.25">
      <c r="B54" s="8" t="s">
        <v>64</v>
      </c>
      <c r="D54" s="25"/>
      <c r="E54" s="25"/>
      <c r="F54" s="25"/>
    </row>
    <row r="55" spans="2:8" x14ac:dyDescent="0.25">
      <c r="B55" s="9" t="s">
        <v>59</v>
      </c>
      <c r="C55" s="2" t="s">
        <v>359</v>
      </c>
      <c r="D55" s="25">
        <v>986</v>
      </c>
      <c r="E55" s="25">
        <v>197.2</v>
      </c>
      <c r="F55" s="25">
        <v>1183.2</v>
      </c>
      <c r="G55" s="5">
        <v>203105</v>
      </c>
      <c r="H55" s="12"/>
    </row>
    <row r="56" spans="2:8" x14ac:dyDescent="0.25">
      <c r="D56" s="13">
        <f>SUM(D55:D55)</f>
        <v>986</v>
      </c>
      <c r="E56" s="13">
        <f>SUM(E55:E55)</f>
        <v>197.2</v>
      </c>
      <c r="F56" s="13">
        <f>SUM(F55:F55)</f>
        <v>1183.2</v>
      </c>
    </row>
    <row r="57" spans="2:8" x14ac:dyDescent="0.25">
      <c r="B57" s="8" t="s">
        <v>66</v>
      </c>
      <c r="D57" s="25"/>
      <c r="E57" s="25"/>
      <c r="F57" s="25"/>
    </row>
    <row r="58" spans="2:8" x14ac:dyDescent="0.25">
      <c r="B58" s="9"/>
      <c r="D58" s="14"/>
      <c r="E58" s="14"/>
      <c r="F58" s="14"/>
    </row>
    <row r="59" spans="2:8" x14ac:dyDescent="0.25">
      <c r="B59" s="9"/>
      <c r="C59" s="21"/>
      <c r="D59" s="13">
        <f>SUM(D58:D58)</f>
        <v>0</v>
      </c>
      <c r="E59" s="13">
        <f>SUM(E58:E58)</f>
        <v>0</v>
      </c>
      <c r="F59" s="13">
        <f>SUM(F58:F58)</f>
        <v>0</v>
      </c>
    </row>
    <row r="60" spans="2:8" x14ac:dyDescent="0.25">
      <c r="B60" s="8" t="s">
        <v>67</v>
      </c>
      <c r="D60" s="25"/>
      <c r="E60" s="25"/>
      <c r="F60" s="25"/>
    </row>
    <row r="61" spans="2:8" ht="13.55" customHeight="1" x14ac:dyDescent="0.25">
      <c r="B61" s="9" t="s">
        <v>356</v>
      </c>
      <c r="C61" s="2" t="s">
        <v>357</v>
      </c>
      <c r="D61" s="25">
        <v>464.68</v>
      </c>
      <c r="E61" s="25">
        <v>92.94</v>
      </c>
      <c r="F61" s="25">
        <v>557.62</v>
      </c>
      <c r="G61" s="5" t="s">
        <v>7</v>
      </c>
    </row>
    <row r="62" spans="2:8" ht="13.55" customHeight="1" x14ac:dyDescent="0.25">
      <c r="B62" s="9" t="s">
        <v>360</v>
      </c>
      <c r="C62" s="2" t="s">
        <v>262</v>
      </c>
      <c r="D62" s="25">
        <v>55</v>
      </c>
      <c r="E62" s="25">
        <v>11</v>
      </c>
      <c r="F62" s="25">
        <v>66</v>
      </c>
      <c r="G62" s="5">
        <v>203106</v>
      </c>
    </row>
    <row r="63" spans="2:8" x14ac:dyDescent="0.25">
      <c r="D63" s="13">
        <f>SUM(D61:D62)</f>
        <v>519.68000000000006</v>
      </c>
      <c r="E63" s="13">
        <f>SUM(E61:E62)</f>
        <v>103.94</v>
      </c>
      <c r="F63" s="13">
        <f>SUM(F61:F62)</f>
        <v>623.62</v>
      </c>
    </row>
    <row r="64" spans="2:8" x14ac:dyDescent="0.25">
      <c r="B64" s="8" t="s">
        <v>70</v>
      </c>
      <c r="C64" s="9"/>
      <c r="D64" s="14"/>
      <c r="E64" s="14"/>
      <c r="F64" s="14"/>
    </row>
    <row r="65" spans="2:12" x14ac:dyDescent="0.25">
      <c r="B65" s="9" t="s">
        <v>98</v>
      </c>
      <c r="C65" s="9" t="s">
        <v>332</v>
      </c>
      <c r="D65" s="14">
        <v>203.39</v>
      </c>
      <c r="E65" s="14">
        <v>40.68</v>
      </c>
      <c r="F65" s="14">
        <v>244.07</v>
      </c>
      <c r="G65" s="5">
        <v>203092</v>
      </c>
    </row>
    <row r="66" spans="2:12" x14ac:dyDescent="0.25">
      <c r="B66" s="9" t="s">
        <v>8</v>
      </c>
      <c r="C66" s="2" t="s">
        <v>333</v>
      </c>
      <c r="D66" s="11">
        <v>54.76</v>
      </c>
      <c r="E66" s="11">
        <v>10.95</v>
      </c>
      <c r="F66" s="11">
        <v>65.709999999999994</v>
      </c>
      <c r="G66" s="5" t="s">
        <v>7</v>
      </c>
      <c r="H66" s="12"/>
      <c r="J66" s="26"/>
      <c r="K66" s="26"/>
      <c r="L66" s="26"/>
    </row>
    <row r="67" spans="2:12" x14ac:dyDescent="0.25">
      <c r="B67" s="9" t="s">
        <v>18</v>
      </c>
      <c r="C67" s="9" t="s">
        <v>97</v>
      </c>
      <c r="D67" s="11">
        <v>33.24</v>
      </c>
      <c r="E67" s="11">
        <v>6.65</v>
      </c>
      <c r="F67" s="11">
        <v>39.89</v>
      </c>
      <c r="G67" s="5">
        <v>203094</v>
      </c>
      <c r="H67" s="12"/>
      <c r="J67" s="26"/>
      <c r="K67" s="26"/>
      <c r="L67" s="26"/>
    </row>
    <row r="68" spans="2:12" x14ac:dyDescent="0.25">
      <c r="B68" s="9" t="s">
        <v>73</v>
      </c>
      <c r="C68" s="2" t="s">
        <v>361</v>
      </c>
      <c r="D68" s="11">
        <v>410</v>
      </c>
      <c r="E68" s="11">
        <v>82</v>
      </c>
      <c r="F68" s="11">
        <v>492</v>
      </c>
      <c r="G68" s="5">
        <v>203103</v>
      </c>
      <c r="H68" s="12"/>
      <c r="J68" s="26"/>
      <c r="K68" s="26"/>
      <c r="L68" s="26"/>
    </row>
    <row r="69" spans="2:12" x14ac:dyDescent="0.25">
      <c r="D69" s="13">
        <f>SUM(D65:D68)</f>
        <v>701.39</v>
      </c>
      <c r="E69" s="13">
        <f>SUM(E65:E68)</f>
        <v>140.28</v>
      </c>
      <c r="F69" s="13">
        <f>SUM(F65:F68)</f>
        <v>841.67</v>
      </c>
    </row>
    <row r="70" spans="2:12" x14ac:dyDescent="0.25">
      <c r="B70" s="8" t="s">
        <v>75</v>
      </c>
      <c r="D70" s="14"/>
      <c r="E70" s="14"/>
      <c r="F70" s="14"/>
    </row>
    <row r="71" spans="2:12" x14ac:dyDescent="0.25">
      <c r="B71" s="9" t="s">
        <v>25</v>
      </c>
      <c r="C71" s="2" t="s">
        <v>26</v>
      </c>
      <c r="D71" s="11">
        <v>28.6</v>
      </c>
      <c r="E71" s="11">
        <v>5.72</v>
      </c>
      <c r="F71" s="11">
        <v>34.32</v>
      </c>
      <c r="G71" s="5" t="s">
        <v>7</v>
      </c>
      <c r="H71" s="12"/>
    </row>
    <row r="72" spans="2:12" x14ac:dyDescent="0.25">
      <c r="B72" s="9" t="s">
        <v>12</v>
      </c>
      <c r="C72" s="2" t="s">
        <v>362</v>
      </c>
      <c r="D72" s="11">
        <v>16.64</v>
      </c>
      <c r="E72" s="11">
        <v>3.33</v>
      </c>
      <c r="F72" s="11">
        <v>19.97</v>
      </c>
      <c r="G72" s="5" t="s">
        <v>7</v>
      </c>
      <c r="H72" s="12"/>
    </row>
    <row r="73" spans="2:12" x14ac:dyDescent="0.25">
      <c r="B73" s="9" t="s">
        <v>59</v>
      </c>
      <c r="C73" s="2" t="s">
        <v>363</v>
      </c>
      <c r="D73" s="11">
        <v>350</v>
      </c>
      <c r="E73" s="11">
        <v>70</v>
      </c>
      <c r="F73" s="11">
        <v>420</v>
      </c>
      <c r="G73" s="5">
        <v>203105</v>
      </c>
      <c r="H73" s="12"/>
    </row>
    <row r="74" spans="2:12" x14ac:dyDescent="0.25">
      <c r="B74" s="24"/>
      <c r="C74" s="20"/>
      <c r="D74" s="13">
        <f>SUM(D71:D73)</f>
        <v>395.24</v>
      </c>
      <c r="E74" s="13">
        <f>SUM(E71:E73)</f>
        <v>79.05</v>
      </c>
      <c r="F74" s="13">
        <f>SUM(F71:F73)</f>
        <v>474.29</v>
      </c>
    </row>
    <row r="75" spans="2:12" x14ac:dyDescent="0.25">
      <c r="B75" s="27" t="s">
        <v>78</v>
      </c>
      <c r="C75" s="20"/>
      <c r="D75" s="25"/>
      <c r="E75" s="25"/>
      <c r="F75" s="25"/>
    </row>
    <row r="76" spans="2:12" x14ac:dyDescent="0.25">
      <c r="B76" s="24" t="s">
        <v>272</v>
      </c>
      <c r="C76" s="28" t="s">
        <v>275</v>
      </c>
      <c r="D76" s="25">
        <v>313.33</v>
      </c>
      <c r="E76" s="25">
        <v>62.67</v>
      </c>
      <c r="F76" s="25">
        <v>376</v>
      </c>
      <c r="G76" s="5">
        <v>203107</v>
      </c>
    </row>
    <row r="77" spans="2:12" x14ac:dyDescent="0.25">
      <c r="B77" s="24"/>
      <c r="C77" s="20"/>
      <c r="D77" s="13">
        <f>SUM(D76:D76)</f>
        <v>313.33</v>
      </c>
      <c r="E77" s="13">
        <f>SUM(E76:E76)</f>
        <v>62.67</v>
      </c>
      <c r="F77" s="13">
        <f>SUM(F76:F76)</f>
        <v>376</v>
      </c>
    </row>
    <row r="78" spans="2:12" x14ac:dyDescent="0.25">
      <c r="B78" s="29" t="s">
        <v>82</v>
      </c>
      <c r="C78" s="20"/>
      <c r="D78" s="25"/>
      <c r="E78" s="25"/>
      <c r="F78" s="25"/>
    </row>
    <row r="79" spans="2:12" x14ac:dyDescent="0.25">
      <c r="B79" s="24"/>
      <c r="C79" s="28"/>
      <c r="D79" s="25"/>
      <c r="E79" s="25"/>
      <c r="F79" s="25"/>
    </row>
    <row r="80" spans="2:12" x14ac:dyDescent="0.25">
      <c r="B80" s="24"/>
      <c r="C80" s="20"/>
      <c r="D80" s="13">
        <f>SUM(D79:D79)</f>
        <v>0</v>
      </c>
      <c r="E80" s="13">
        <f>SUM(E79:E79)</f>
        <v>0</v>
      </c>
      <c r="F80" s="13">
        <f>SUM(F79:F79)</f>
        <v>0</v>
      </c>
    </row>
    <row r="81" spans="2:8" x14ac:dyDescent="0.25">
      <c r="B81" s="8" t="s">
        <v>85</v>
      </c>
      <c r="C81" s="21"/>
      <c r="D81" s="14"/>
      <c r="E81" s="14"/>
      <c r="F81" s="14"/>
    </row>
    <row r="82" spans="2:8" x14ac:dyDescent="0.25">
      <c r="B82" s="9" t="s">
        <v>364</v>
      </c>
      <c r="C82" s="9" t="s">
        <v>365</v>
      </c>
      <c r="D82" s="26">
        <v>42.29</v>
      </c>
      <c r="E82" s="26">
        <v>2.11</v>
      </c>
      <c r="F82" s="26">
        <v>44.4</v>
      </c>
      <c r="G82" s="5">
        <v>203093</v>
      </c>
    </row>
    <row r="83" spans="2:8" x14ac:dyDescent="0.25">
      <c r="B83" s="9"/>
      <c r="D83" s="13">
        <f>SUM(D82:D82)</f>
        <v>42.29</v>
      </c>
      <c r="E83" s="13">
        <f>SUM(E82:E82)</f>
        <v>2.11</v>
      </c>
      <c r="F83" s="13">
        <f>SUM(F82:F82)</f>
        <v>44.4</v>
      </c>
    </row>
    <row r="84" spans="2:8" ht="13.1" customHeight="1" x14ac:dyDescent="0.25">
      <c r="B84" s="30" t="s">
        <v>276</v>
      </c>
      <c r="C84" s="30"/>
      <c r="D84" s="14"/>
      <c r="E84" s="14"/>
      <c r="F84" s="14"/>
    </row>
    <row r="85" spans="2:8" ht="13.1" customHeight="1" x14ac:dyDescent="0.25">
      <c r="B85" s="9" t="s">
        <v>12</v>
      </c>
      <c r="C85" s="2" t="s">
        <v>366</v>
      </c>
      <c r="D85" s="11">
        <v>16.64</v>
      </c>
      <c r="E85" s="11">
        <v>3.33</v>
      </c>
      <c r="F85" s="11">
        <v>19.97</v>
      </c>
      <c r="G85" s="5" t="s">
        <v>7</v>
      </c>
      <c r="H85" s="12"/>
    </row>
    <row r="86" spans="2:8" ht="13.1" customHeight="1" x14ac:dyDescent="0.25">
      <c r="B86" s="9" t="s">
        <v>25</v>
      </c>
      <c r="C86" s="2" t="s">
        <v>26</v>
      </c>
      <c r="D86" s="11">
        <v>28.6</v>
      </c>
      <c r="E86" s="11">
        <v>5.72</v>
      </c>
      <c r="F86" s="11">
        <v>34.32</v>
      </c>
      <c r="G86" s="5" t="s">
        <v>7</v>
      </c>
      <c r="H86" s="12"/>
    </row>
    <row r="87" spans="2:8" x14ac:dyDescent="0.25">
      <c r="D87" s="13">
        <f>SUM(D85:D86)</f>
        <v>45.24</v>
      </c>
      <c r="E87" s="13">
        <f>SUM(E85:E86)</f>
        <v>9.0500000000000007</v>
      </c>
      <c r="F87" s="13">
        <f>SUM(F85:F86)</f>
        <v>54.29</v>
      </c>
    </row>
    <row r="88" spans="2:8" x14ac:dyDescent="0.25">
      <c r="D88" s="25"/>
      <c r="E88" s="25"/>
      <c r="F88" s="25"/>
    </row>
    <row r="89" spans="2:8" x14ac:dyDescent="0.25">
      <c r="B89" s="8" t="s">
        <v>88</v>
      </c>
      <c r="D89" s="25"/>
      <c r="E89" s="25"/>
      <c r="F89" s="25"/>
    </row>
    <row r="90" spans="2:8" x14ac:dyDescent="0.25">
      <c r="B90" s="31" t="s">
        <v>89</v>
      </c>
      <c r="C90" s="32" t="s">
        <v>367</v>
      </c>
      <c r="D90" s="33">
        <v>14696.63</v>
      </c>
      <c r="E90" s="33"/>
      <c r="F90" s="33">
        <v>14696.63</v>
      </c>
      <c r="G90" s="34" t="s">
        <v>91</v>
      </c>
    </row>
    <row r="91" spans="2:8" x14ac:dyDescent="0.25">
      <c r="B91" s="31" t="s">
        <v>92</v>
      </c>
      <c r="C91" s="32" t="s">
        <v>368</v>
      </c>
      <c r="D91" s="33">
        <v>3756.84</v>
      </c>
      <c r="E91" s="33"/>
      <c r="F91" s="33">
        <v>3756.84</v>
      </c>
      <c r="G91" s="5">
        <v>203108</v>
      </c>
    </row>
    <row r="92" spans="2:8" x14ac:dyDescent="0.25">
      <c r="B92" s="31" t="s">
        <v>94</v>
      </c>
      <c r="C92" s="32" t="s">
        <v>369</v>
      </c>
      <c r="D92" s="33">
        <v>3956.53</v>
      </c>
      <c r="E92" s="33"/>
      <c r="F92" s="33">
        <v>3956.53</v>
      </c>
      <c r="G92" s="5">
        <v>203109</v>
      </c>
    </row>
    <row r="93" spans="2:8" x14ac:dyDescent="0.25">
      <c r="D93" s="13">
        <f>SUM(D90:D92)</f>
        <v>22410</v>
      </c>
      <c r="E93" s="13">
        <v>0</v>
      </c>
      <c r="F93" s="13">
        <f>SUM(F90:F92)</f>
        <v>22410</v>
      </c>
    </row>
    <row r="94" spans="2:8" x14ac:dyDescent="0.25">
      <c r="D94" s="25"/>
      <c r="E94" s="25"/>
      <c r="F94" s="25"/>
    </row>
    <row r="95" spans="2:8" x14ac:dyDescent="0.25">
      <c r="C95" s="36" t="s">
        <v>96</v>
      </c>
      <c r="D95" s="13">
        <f>SUM(+D87+D11+D69+D38+D24+D44+D74+D53+D50+D47+D63+D186+D59+D56+D77+D80+D83+D93)</f>
        <v>30330.190000000002</v>
      </c>
      <c r="E95" s="13">
        <f>SUM(+E87+E11+E69+E38+E24+E44+E74+E53+E50+E47+E63+E186+E59+E56+E77+E80+E83+E93)</f>
        <v>1493.76</v>
      </c>
      <c r="F95" s="13">
        <f>SUM(+F87+F11+F69+F38+F24+F44+F74+F53+F50+F47+F63+F186+F59+F56+F77+F80+F83+F93)</f>
        <v>31823.95</v>
      </c>
    </row>
    <row r="96" spans="2:8" x14ac:dyDescent="0.25">
      <c r="B96" s="9"/>
      <c r="D96" s="15"/>
    </row>
    <row r="97" spans="2:6" x14ac:dyDescent="0.25">
      <c r="B97" s="39"/>
      <c r="D97" s="15"/>
    </row>
    <row r="98" spans="2:6" x14ac:dyDescent="0.25">
      <c r="B98" s="39"/>
      <c r="D98" s="15"/>
    </row>
    <row r="99" spans="2:6" x14ac:dyDescent="0.25">
      <c r="B99" s="39"/>
    </row>
    <row r="100" spans="2:6" x14ac:dyDescent="0.25">
      <c r="B100" s="39"/>
      <c r="D100" s="15"/>
    </row>
    <row r="101" spans="2:6" x14ac:dyDescent="0.25">
      <c r="B101" s="44"/>
      <c r="D101" s="14"/>
      <c r="E101" s="17"/>
      <c r="F101" s="41"/>
    </row>
    <row r="102" spans="2:6" x14ac:dyDescent="0.25">
      <c r="B102" s="39"/>
      <c r="C102" s="40"/>
      <c r="D102" s="14"/>
      <c r="E102" s="17"/>
      <c r="F102" s="41"/>
    </row>
    <row r="103" spans="2:6" x14ac:dyDescent="0.25">
      <c r="B103" s="39"/>
      <c r="C103" s="40"/>
      <c r="D103" s="14"/>
      <c r="E103" s="17"/>
      <c r="F103" s="41"/>
    </row>
    <row r="104" spans="2:6" x14ac:dyDescent="0.25">
      <c r="B104" s="39"/>
      <c r="C104" s="40"/>
      <c r="D104" s="14"/>
      <c r="E104" s="17"/>
      <c r="F104" s="41"/>
    </row>
    <row r="105" spans="2:6" x14ac:dyDescent="0.25">
      <c r="B105" s="9"/>
      <c r="C105" s="45"/>
      <c r="D105" s="15"/>
    </row>
    <row r="114" spans="2:2" x14ac:dyDescent="0.25">
      <c r="B114" s="2" t="s">
        <v>370</v>
      </c>
    </row>
  </sheetData>
  <mergeCells count="2">
    <mergeCell ref="B1:G1"/>
    <mergeCell ref="B51:C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workbookViewId="0">
      <selection activeCell="C20" sqref="C20"/>
    </sheetView>
  </sheetViews>
  <sheetFormatPr defaultColWidth="8.8984375" defaultRowHeight="12.7" x14ac:dyDescent="0.25"/>
  <cols>
    <col min="1" max="1" width="3.296875" style="1" customWidth="1"/>
    <col min="2" max="2" width="25.69921875" style="2" customWidth="1"/>
    <col min="3" max="3" width="30.3984375" style="2" customWidth="1"/>
    <col min="4" max="4" width="10.296875" style="4" customWidth="1"/>
    <col min="5" max="5" width="11.296875" style="4" customWidth="1"/>
    <col min="6" max="6" width="10.69921875" style="4" customWidth="1"/>
    <col min="7" max="7" width="9.296875" style="5" customWidth="1"/>
    <col min="8" max="8" width="8.296875" style="1" customWidth="1"/>
    <col min="9" max="256" width="8.8984375" style="2"/>
    <col min="257" max="257" width="3.296875" style="2" customWidth="1"/>
    <col min="258" max="258" width="25.69921875" style="2" customWidth="1"/>
    <col min="259" max="259" width="30.3984375" style="2" customWidth="1"/>
    <col min="260" max="260" width="10.296875" style="2" customWidth="1"/>
    <col min="261" max="261" width="9.09765625" style="2" customWidth="1"/>
    <col min="262" max="262" width="10.69921875" style="2" customWidth="1"/>
    <col min="263" max="263" width="9.296875" style="2" customWidth="1"/>
    <col min="264" max="264" width="8.296875" style="2" customWidth="1"/>
    <col min="265" max="512" width="8.8984375" style="2"/>
    <col min="513" max="513" width="3.296875" style="2" customWidth="1"/>
    <col min="514" max="514" width="25.69921875" style="2" customWidth="1"/>
    <col min="515" max="515" width="30.3984375" style="2" customWidth="1"/>
    <col min="516" max="516" width="10.296875" style="2" customWidth="1"/>
    <col min="517" max="517" width="9.09765625" style="2" customWidth="1"/>
    <col min="518" max="518" width="10.69921875" style="2" customWidth="1"/>
    <col min="519" max="519" width="9.296875" style="2" customWidth="1"/>
    <col min="520" max="520" width="8.296875" style="2" customWidth="1"/>
    <col min="521" max="768" width="8.8984375" style="2"/>
    <col min="769" max="769" width="3.296875" style="2" customWidth="1"/>
    <col min="770" max="770" width="25.69921875" style="2" customWidth="1"/>
    <col min="771" max="771" width="30.3984375" style="2" customWidth="1"/>
    <col min="772" max="772" width="10.296875" style="2" customWidth="1"/>
    <col min="773" max="773" width="9.09765625" style="2" customWidth="1"/>
    <col min="774" max="774" width="10.69921875" style="2" customWidth="1"/>
    <col min="775" max="775" width="9.296875" style="2" customWidth="1"/>
    <col min="776" max="776" width="8.296875" style="2" customWidth="1"/>
    <col min="777" max="1024" width="8.8984375" style="2"/>
    <col min="1025" max="1025" width="3.296875" style="2" customWidth="1"/>
    <col min="1026" max="1026" width="25.69921875" style="2" customWidth="1"/>
    <col min="1027" max="1027" width="30.3984375" style="2" customWidth="1"/>
    <col min="1028" max="1028" width="10.296875" style="2" customWidth="1"/>
    <col min="1029" max="1029" width="9.09765625" style="2" customWidth="1"/>
    <col min="1030" max="1030" width="10.69921875" style="2" customWidth="1"/>
    <col min="1031" max="1031" width="9.296875" style="2" customWidth="1"/>
    <col min="1032" max="1032" width="8.296875" style="2" customWidth="1"/>
    <col min="1033" max="1280" width="8.8984375" style="2"/>
    <col min="1281" max="1281" width="3.296875" style="2" customWidth="1"/>
    <col min="1282" max="1282" width="25.69921875" style="2" customWidth="1"/>
    <col min="1283" max="1283" width="30.3984375" style="2" customWidth="1"/>
    <col min="1284" max="1284" width="10.296875" style="2" customWidth="1"/>
    <col min="1285" max="1285" width="9.09765625" style="2" customWidth="1"/>
    <col min="1286" max="1286" width="10.69921875" style="2" customWidth="1"/>
    <col min="1287" max="1287" width="9.296875" style="2" customWidth="1"/>
    <col min="1288" max="1288" width="8.296875" style="2" customWidth="1"/>
    <col min="1289" max="1536" width="8.8984375" style="2"/>
    <col min="1537" max="1537" width="3.296875" style="2" customWidth="1"/>
    <col min="1538" max="1538" width="25.69921875" style="2" customWidth="1"/>
    <col min="1539" max="1539" width="30.3984375" style="2" customWidth="1"/>
    <col min="1540" max="1540" width="10.296875" style="2" customWidth="1"/>
    <col min="1541" max="1541" width="9.09765625" style="2" customWidth="1"/>
    <col min="1542" max="1542" width="10.69921875" style="2" customWidth="1"/>
    <col min="1543" max="1543" width="9.296875" style="2" customWidth="1"/>
    <col min="1544" max="1544" width="8.296875" style="2" customWidth="1"/>
    <col min="1545" max="1792" width="8.8984375" style="2"/>
    <col min="1793" max="1793" width="3.296875" style="2" customWidth="1"/>
    <col min="1794" max="1794" width="25.69921875" style="2" customWidth="1"/>
    <col min="1795" max="1795" width="30.3984375" style="2" customWidth="1"/>
    <col min="1796" max="1796" width="10.296875" style="2" customWidth="1"/>
    <col min="1797" max="1797" width="9.09765625" style="2" customWidth="1"/>
    <col min="1798" max="1798" width="10.69921875" style="2" customWidth="1"/>
    <col min="1799" max="1799" width="9.296875" style="2" customWidth="1"/>
    <col min="1800" max="1800" width="8.296875" style="2" customWidth="1"/>
    <col min="1801" max="2048" width="8.8984375" style="2"/>
    <col min="2049" max="2049" width="3.296875" style="2" customWidth="1"/>
    <col min="2050" max="2050" width="25.69921875" style="2" customWidth="1"/>
    <col min="2051" max="2051" width="30.3984375" style="2" customWidth="1"/>
    <col min="2052" max="2052" width="10.296875" style="2" customWidth="1"/>
    <col min="2053" max="2053" width="9.09765625" style="2" customWidth="1"/>
    <col min="2054" max="2054" width="10.69921875" style="2" customWidth="1"/>
    <col min="2055" max="2055" width="9.296875" style="2" customWidth="1"/>
    <col min="2056" max="2056" width="8.296875" style="2" customWidth="1"/>
    <col min="2057" max="2304" width="8.8984375" style="2"/>
    <col min="2305" max="2305" width="3.296875" style="2" customWidth="1"/>
    <col min="2306" max="2306" width="25.69921875" style="2" customWidth="1"/>
    <col min="2307" max="2307" width="30.3984375" style="2" customWidth="1"/>
    <col min="2308" max="2308" width="10.296875" style="2" customWidth="1"/>
    <col min="2309" max="2309" width="9.09765625" style="2" customWidth="1"/>
    <col min="2310" max="2310" width="10.69921875" style="2" customWidth="1"/>
    <col min="2311" max="2311" width="9.296875" style="2" customWidth="1"/>
    <col min="2312" max="2312" width="8.296875" style="2" customWidth="1"/>
    <col min="2313" max="2560" width="8.8984375" style="2"/>
    <col min="2561" max="2561" width="3.296875" style="2" customWidth="1"/>
    <col min="2562" max="2562" width="25.69921875" style="2" customWidth="1"/>
    <col min="2563" max="2563" width="30.3984375" style="2" customWidth="1"/>
    <col min="2564" max="2564" width="10.296875" style="2" customWidth="1"/>
    <col min="2565" max="2565" width="9.09765625" style="2" customWidth="1"/>
    <col min="2566" max="2566" width="10.69921875" style="2" customWidth="1"/>
    <col min="2567" max="2567" width="9.296875" style="2" customWidth="1"/>
    <col min="2568" max="2568" width="8.296875" style="2" customWidth="1"/>
    <col min="2569" max="2816" width="8.8984375" style="2"/>
    <col min="2817" max="2817" width="3.296875" style="2" customWidth="1"/>
    <col min="2818" max="2818" width="25.69921875" style="2" customWidth="1"/>
    <col min="2819" max="2819" width="30.3984375" style="2" customWidth="1"/>
    <col min="2820" max="2820" width="10.296875" style="2" customWidth="1"/>
    <col min="2821" max="2821" width="9.09765625" style="2" customWidth="1"/>
    <col min="2822" max="2822" width="10.69921875" style="2" customWidth="1"/>
    <col min="2823" max="2823" width="9.296875" style="2" customWidth="1"/>
    <col min="2824" max="2824" width="8.296875" style="2" customWidth="1"/>
    <col min="2825" max="3072" width="8.8984375" style="2"/>
    <col min="3073" max="3073" width="3.296875" style="2" customWidth="1"/>
    <col min="3074" max="3074" width="25.69921875" style="2" customWidth="1"/>
    <col min="3075" max="3075" width="30.3984375" style="2" customWidth="1"/>
    <col min="3076" max="3076" width="10.296875" style="2" customWidth="1"/>
    <col min="3077" max="3077" width="9.09765625" style="2" customWidth="1"/>
    <col min="3078" max="3078" width="10.69921875" style="2" customWidth="1"/>
    <col min="3079" max="3079" width="9.296875" style="2" customWidth="1"/>
    <col min="3080" max="3080" width="8.296875" style="2" customWidth="1"/>
    <col min="3081" max="3328" width="8.8984375" style="2"/>
    <col min="3329" max="3329" width="3.296875" style="2" customWidth="1"/>
    <col min="3330" max="3330" width="25.69921875" style="2" customWidth="1"/>
    <col min="3331" max="3331" width="30.3984375" style="2" customWidth="1"/>
    <col min="3332" max="3332" width="10.296875" style="2" customWidth="1"/>
    <col min="3333" max="3333" width="9.09765625" style="2" customWidth="1"/>
    <col min="3334" max="3334" width="10.69921875" style="2" customWidth="1"/>
    <col min="3335" max="3335" width="9.296875" style="2" customWidth="1"/>
    <col min="3336" max="3336" width="8.296875" style="2" customWidth="1"/>
    <col min="3337" max="3584" width="8.8984375" style="2"/>
    <col min="3585" max="3585" width="3.296875" style="2" customWidth="1"/>
    <col min="3586" max="3586" width="25.69921875" style="2" customWidth="1"/>
    <col min="3587" max="3587" width="30.3984375" style="2" customWidth="1"/>
    <col min="3588" max="3588" width="10.296875" style="2" customWidth="1"/>
    <col min="3589" max="3589" width="9.09765625" style="2" customWidth="1"/>
    <col min="3590" max="3590" width="10.69921875" style="2" customWidth="1"/>
    <col min="3591" max="3591" width="9.296875" style="2" customWidth="1"/>
    <col min="3592" max="3592" width="8.296875" style="2" customWidth="1"/>
    <col min="3593" max="3840" width="8.8984375" style="2"/>
    <col min="3841" max="3841" width="3.296875" style="2" customWidth="1"/>
    <col min="3842" max="3842" width="25.69921875" style="2" customWidth="1"/>
    <col min="3843" max="3843" width="30.3984375" style="2" customWidth="1"/>
    <col min="3844" max="3844" width="10.296875" style="2" customWidth="1"/>
    <col min="3845" max="3845" width="9.09765625" style="2" customWidth="1"/>
    <col min="3846" max="3846" width="10.69921875" style="2" customWidth="1"/>
    <col min="3847" max="3847" width="9.296875" style="2" customWidth="1"/>
    <col min="3848" max="3848" width="8.296875" style="2" customWidth="1"/>
    <col min="3849" max="4096" width="8.8984375" style="2"/>
    <col min="4097" max="4097" width="3.296875" style="2" customWidth="1"/>
    <col min="4098" max="4098" width="25.69921875" style="2" customWidth="1"/>
    <col min="4099" max="4099" width="30.3984375" style="2" customWidth="1"/>
    <col min="4100" max="4100" width="10.296875" style="2" customWidth="1"/>
    <col min="4101" max="4101" width="9.09765625" style="2" customWidth="1"/>
    <col min="4102" max="4102" width="10.69921875" style="2" customWidth="1"/>
    <col min="4103" max="4103" width="9.296875" style="2" customWidth="1"/>
    <col min="4104" max="4104" width="8.296875" style="2" customWidth="1"/>
    <col min="4105" max="4352" width="8.8984375" style="2"/>
    <col min="4353" max="4353" width="3.296875" style="2" customWidth="1"/>
    <col min="4354" max="4354" width="25.69921875" style="2" customWidth="1"/>
    <col min="4355" max="4355" width="30.3984375" style="2" customWidth="1"/>
    <col min="4356" max="4356" width="10.296875" style="2" customWidth="1"/>
    <col min="4357" max="4357" width="9.09765625" style="2" customWidth="1"/>
    <col min="4358" max="4358" width="10.69921875" style="2" customWidth="1"/>
    <col min="4359" max="4359" width="9.296875" style="2" customWidth="1"/>
    <col min="4360" max="4360" width="8.296875" style="2" customWidth="1"/>
    <col min="4361" max="4608" width="8.8984375" style="2"/>
    <col min="4609" max="4609" width="3.296875" style="2" customWidth="1"/>
    <col min="4610" max="4610" width="25.69921875" style="2" customWidth="1"/>
    <col min="4611" max="4611" width="30.3984375" style="2" customWidth="1"/>
    <col min="4612" max="4612" width="10.296875" style="2" customWidth="1"/>
    <col min="4613" max="4613" width="9.09765625" style="2" customWidth="1"/>
    <col min="4614" max="4614" width="10.69921875" style="2" customWidth="1"/>
    <col min="4615" max="4615" width="9.296875" style="2" customWidth="1"/>
    <col min="4616" max="4616" width="8.296875" style="2" customWidth="1"/>
    <col min="4617" max="4864" width="8.8984375" style="2"/>
    <col min="4865" max="4865" width="3.296875" style="2" customWidth="1"/>
    <col min="4866" max="4866" width="25.69921875" style="2" customWidth="1"/>
    <col min="4867" max="4867" width="30.3984375" style="2" customWidth="1"/>
    <col min="4868" max="4868" width="10.296875" style="2" customWidth="1"/>
    <col min="4869" max="4869" width="9.09765625" style="2" customWidth="1"/>
    <col min="4870" max="4870" width="10.69921875" style="2" customWidth="1"/>
    <col min="4871" max="4871" width="9.296875" style="2" customWidth="1"/>
    <col min="4872" max="4872" width="8.296875" style="2" customWidth="1"/>
    <col min="4873" max="5120" width="8.8984375" style="2"/>
    <col min="5121" max="5121" width="3.296875" style="2" customWidth="1"/>
    <col min="5122" max="5122" width="25.69921875" style="2" customWidth="1"/>
    <col min="5123" max="5123" width="30.3984375" style="2" customWidth="1"/>
    <col min="5124" max="5124" width="10.296875" style="2" customWidth="1"/>
    <col min="5125" max="5125" width="9.09765625" style="2" customWidth="1"/>
    <col min="5126" max="5126" width="10.69921875" style="2" customWidth="1"/>
    <col min="5127" max="5127" width="9.296875" style="2" customWidth="1"/>
    <col min="5128" max="5128" width="8.296875" style="2" customWidth="1"/>
    <col min="5129" max="5376" width="8.8984375" style="2"/>
    <col min="5377" max="5377" width="3.296875" style="2" customWidth="1"/>
    <col min="5378" max="5378" width="25.69921875" style="2" customWidth="1"/>
    <col min="5379" max="5379" width="30.3984375" style="2" customWidth="1"/>
    <col min="5380" max="5380" width="10.296875" style="2" customWidth="1"/>
    <col min="5381" max="5381" width="9.09765625" style="2" customWidth="1"/>
    <col min="5382" max="5382" width="10.69921875" style="2" customWidth="1"/>
    <col min="5383" max="5383" width="9.296875" style="2" customWidth="1"/>
    <col min="5384" max="5384" width="8.296875" style="2" customWidth="1"/>
    <col min="5385" max="5632" width="8.8984375" style="2"/>
    <col min="5633" max="5633" width="3.296875" style="2" customWidth="1"/>
    <col min="5634" max="5634" width="25.69921875" style="2" customWidth="1"/>
    <col min="5635" max="5635" width="30.3984375" style="2" customWidth="1"/>
    <col min="5636" max="5636" width="10.296875" style="2" customWidth="1"/>
    <col min="5637" max="5637" width="9.09765625" style="2" customWidth="1"/>
    <col min="5638" max="5638" width="10.69921875" style="2" customWidth="1"/>
    <col min="5639" max="5639" width="9.296875" style="2" customWidth="1"/>
    <col min="5640" max="5640" width="8.296875" style="2" customWidth="1"/>
    <col min="5641" max="5888" width="8.8984375" style="2"/>
    <col min="5889" max="5889" width="3.296875" style="2" customWidth="1"/>
    <col min="5890" max="5890" width="25.69921875" style="2" customWidth="1"/>
    <col min="5891" max="5891" width="30.3984375" style="2" customWidth="1"/>
    <col min="5892" max="5892" width="10.296875" style="2" customWidth="1"/>
    <col min="5893" max="5893" width="9.09765625" style="2" customWidth="1"/>
    <col min="5894" max="5894" width="10.69921875" style="2" customWidth="1"/>
    <col min="5895" max="5895" width="9.296875" style="2" customWidth="1"/>
    <col min="5896" max="5896" width="8.296875" style="2" customWidth="1"/>
    <col min="5897" max="6144" width="8.8984375" style="2"/>
    <col min="6145" max="6145" width="3.296875" style="2" customWidth="1"/>
    <col min="6146" max="6146" width="25.69921875" style="2" customWidth="1"/>
    <col min="6147" max="6147" width="30.3984375" style="2" customWidth="1"/>
    <col min="6148" max="6148" width="10.296875" style="2" customWidth="1"/>
    <col min="6149" max="6149" width="9.09765625" style="2" customWidth="1"/>
    <col min="6150" max="6150" width="10.69921875" style="2" customWidth="1"/>
    <col min="6151" max="6151" width="9.296875" style="2" customWidth="1"/>
    <col min="6152" max="6152" width="8.296875" style="2" customWidth="1"/>
    <col min="6153" max="6400" width="8.8984375" style="2"/>
    <col min="6401" max="6401" width="3.296875" style="2" customWidth="1"/>
    <col min="6402" max="6402" width="25.69921875" style="2" customWidth="1"/>
    <col min="6403" max="6403" width="30.3984375" style="2" customWidth="1"/>
    <col min="6404" max="6404" width="10.296875" style="2" customWidth="1"/>
    <col min="6405" max="6405" width="9.09765625" style="2" customWidth="1"/>
    <col min="6406" max="6406" width="10.69921875" style="2" customWidth="1"/>
    <col min="6407" max="6407" width="9.296875" style="2" customWidth="1"/>
    <col min="6408" max="6408" width="8.296875" style="2" customWidth="1"/>
    <col min="6409" max="6656" width="8.8984375" style="2"/>
    <col min="6657" max="6657" width="3.296875" style="2" customWidth="1"/>
    <col min="6658" max="6658" width="25.69921875" style="2" customWidth="1"/>
    <col min="6659" max="6659" width="30.3984375" style="2" customWidth="1"/>
    <col min="6660" max="6660" width="10.296875" style="2" customWidth="1"/>
    <col min="6661" max="6661" width="9.09765625" style="2" customWidth="1"/>
    <col min="6662" max="6662" width="10.69921875" style="2" customWidth="1"/>
    <col min="6663" max="6663" width="9.296875" style="2" customWidth="1"/>
    <col min="6664" max="6664" width="8.296875" style="2" customWidth="1"/>
    <col min="6665" max="6912" width="8.8984375" style="2"/>
    <col min="6913" max="6913" width="3.296875" style="2" customWidth="1"/>
    <col min="6914" max="6914" width="25.69921875" style="2" customWidth="1"/>
    <col min="6915" max="6915" width="30.3984375" style="2" customWidth="1"/>
    <col min="6916" max="6916" width="10.296875" style="2" customWidth="1"/>
    <col min="6917" max="6917" width="9.09765625" style="2" customWidth="1"/>
    <col min="6918" max="6918" width="10.69921875" style="2" customWidth="1"/>
    <col min="6919" max="6919" width="9.296875" style="2" customWidth="1"/>
    <col min="6920" max="6920" width="8.296875" style="2" customWidth="1"/>
    <col min="6921" max="7168" width="8.8984375" style="2"/>
    <col min="7169" max="7169" width="3.296875" style="2" customWidth="1"/>
    <col min="7170" max="7170" width="25.69921875" style="2" customWidth="1"/>
    <col min="7171" max="7171" width="30.3984375" style="2" customWidth="1"/>
    <col min="7172" max="7172" width="10.296875" style="2" customWidth="1"/>
    <col min="7173" max="7173" width="9.09765625" style="2" customWidth="1"/>
    <col min="7174" max="7174" width="10.69921875" style="2" customWidth="1"/>
    <col min="7175" max="7175" width="9.296875" style="2" customWidth="1"/>
    <col min="7176" max="7176" width="8.296875" style="2" customWidth="1"/>
    <col min="7177" max="7424" width="8.8984375" style="2"/>
    <col min="7425" max="7425" width="3.296875" style="2" customWidth="1"/>
    <col min="7426" max="7426" width="25.69921875" style="2" customWidth="1"/>
    <col min="7427" max="7427" width="30.3984375" style="2" customWidth="1"/>
    <col min="7428" max="7428" width="10.296875" style="2" customWidth="1"/>
    <col min="7429" max="7429" width="9.09765625" style="2" customWidth="1"/>
    <col min="7430" max="7430" width="10.69921875" style="2" customWidth="1"/>
    <col min="7431" max="7431" width="9.296875" style="2" customWidth="1"/>
    <col min="7432" max="7432" width="8.296875" style="2" customWidth="1"/>
    <col min="7433" max="7680" width="8.8984375" style="2"/>
    <col min="7681" max="7681" width="3.296875" style="2" customWidth="1"/>
    <col min="7682" max="7682" width="25.69921875" style="2" customWidth="1"/>
    <col min="7683" max="7683" width="30.3984375" style="2" customWidth="1"/>
    <col min="7684" max="7684" width="10.296875" style="2" customWidth="1"/>
    <col min="7685" max="7685" width="9.09765625" style="2" customWidth="1"/>
    <col min="7686" max="7686" width="10.69921875" style="2" customWidth="1"/>
    <col min="7687" max="7687" width="9.296875" style="2" customWidth="1"/>
    <col min="7688" max="7688" width="8.296875" style="2" customWidth="1"/>
    <col min="7689" max="7936" width="8.8984375" style="2"/>
    <col min="7937" max="7937" width="3.296875" style="2" customWidth="1"/>
    <col min="7938" max="7938" width="25.69921875" style="2" customWidth="1"/>
    <col min="7939" max="7939" width="30.3984375" style="2" customWidth="1"/>
    <col min="7940" max="7940" width="10.296875" style="2" customWidth="1"/>
    <col min="7941" max="7941" width="9.09765625" style="2" customWidth="1"/>
    <col min="7942" max="7942" width="10.69921875" style="2" customWidth="1"/>
    <col min="7943" max="7943" width="9.296875" style="2" customWidth="1"/>
    <col min="7944" max="7944" width="8.296875" style="2" customWidth="1"/>
    <col min="7945" max="8192" width="8.8984375" style="2"/>
    <col min="8193" max="8193" width="3.296875" style="2" customWidth="1"/>
    <col min="8194" max="8194" width="25.69921875" style="2" customWidth="1"/>
    <col min="8195" max="8195" width="30.3984375" style="2" customWidth="1"/>
    <col min="8196" max="8196" width="10.296875" style="2" customWidth="1"/>
    <col min="8197" max="8197" width="9.09765625" style="2" customWidth="1"/>
    <col min="8198" max="8198" width="10.69921875" style="2" customWidth="1"/>
    <col min="8199" max="8199" width="9.296875" style="2" customWidth="1"/>
    <col min="8200" max="8200" width="8.296875" style="2" customWidth="1"/>
    <col min="8201" max="8448" width="8.8984375" style="2"/>
    <col min="8449" max="8449" width="3.296875" style="2" customWidth="1"/>
    <col min="8450" max="8450" width="25.69921875" style="2" customWidth="1"/>
    <col min="8451" max="8451" width="30.3984375" style="2" customWidth="1"/>
    <col min="8452" max="8452" width="10.296875" style="2" customWidth="1"/>
    <col min="8453" max="8453" width="9.09765625" style="2" customWidth="1"/>
    <col min="8454" max="8454" width="10.69921875" style="2" customWidth="1"/>
    <col min="8455" max="8455" width="9.296875" style="2" customWidth="1"/>
    <col min="8456" max="8456" width="8.296875" style="2" customWidth="1"/>
    <col min="8457" max="8704" width="8.8984375" style="2"/>
    <col min="8705" max="8705" width="3.296875" style="2" customWidth="1"/>
    <col min="8706" max="8706" width="25.69921875" style="2" customWidth="1"/>
    <col min="8707" max="8707" width="30.3984375" style="2" customWidth="1"/>
    <col min="8708" max="8708" width="10.296875" style="2" customWidth="1"/>
    <col min="8709" max="8709" width="9.09765625" style="2" customWidth="1"/>
    <col min="8710" max="8710" width="10.69921875" style="2" customWidth="1"/>
    <col min="8711" max="8711" width="9.296875" style="2" customWidth="1"/>
    <col min="8712" max="8712" width="8.296875" style="2" customWidth="1"/>
    <col min="8713" max="8960" width="8.8984375" style="2"/>
    <col min="8961" max="8961" width="3.296875" style="2" customWidth="1"/>
    <col min="8962" max="8962" width="25.69921875" style="2" customWidth="1"/>
    <col min="8963" max="8963" width="30.3984375" style="2" customWidth="1"/>
    <col min="8964" max="8964" width="10.296875" style="2" customWidth="1"/>
    <col min="8965" max="8965" width="9.09765625" style="2" customWidth="1"/>
    <col min="8966" max="8966" width="10.69921875" style="2" customWidth="1"/>
    <col min="8967" max="8967" width="9.296875" style="2" customWidth="1"/>
    <col min="8968" max="8968" width="8.296875" style="2" customWidth="1"/>
    <col min="8969" max="9216" width="8.8984375" style="2"/>
    <col min="9217" max="9217" width="3.296875" style="2" customWidth="1"/>
    <col min="9218" max="9218" width="25.69921875" style="2" customWidth="1"/>
    <col min="9219" max="9219" width="30.3984375" style="2" customWidth="1"/>
    <col min="9220" max="9220" width="10.296875" style="2" customWidth="1"/>
    <col min="9221" max="9221" width="9.09765625" style="2" customWidth="1"/>
    <col min="9222" max="9222" width="10.69921875" style="2" customWidth="1"/>
    <col min="9223" max="9223" width="9.296875" style="2" customWidth="1"/>
    <col min="9224" max="9224" width="8.296875" style="2" customWidth="1"/>
    <col min="9225" max="9472" width="8.8984375" style="2"/>
    <col min="9473" max="9473" width="3.296875" style="2" customWidth="1"/>
    <col min="9474" max="9474" width="25.69921875" style="2" customWidth="1"/>
    <col min="9475" max="9475" width="30.3984375" style="2" customWidth="1"/>
    <col min="9476" max="9476" width="10.296875" style="2" customWidth="1"/>
    <col min="9477" max="9477" width="9.09765625" style="2" customWidth="1"/>
    <col min="9478" max="9478" width="10.69921875" style="2" customWidth="1"/>
    <col min="9479" max="9479" width="9.296875" style="2" customWidth="1"/>
    <col min="9480" max="9480" width="8.296875" style="2" customWidth="1"/>
    <col min="9481" max="9728" width="8.8984375" style="2"/>
    <col min="9729" max="9729" width="3.296875" style="2" customWidth="1"/>
    <col min="9730" max="9730" width="25.69921875" style="2" customWidth="1"/>
    <col min="9731" max="9731" width="30.3984375" style="2" customWidth="1"/>
    <col min="9732" max="9732" width="10.296875" style="2" customWidth="1"/>
    <col min="9733" max="9733" width="9.09765625" style="2" customWidth="1"/>
    <col min="9734" max="9734" width="10.69921875" style="2" customWidth="1"/>
    <col min="9735" max="9735" width="9.296875" style="2" customWidth="1"/>
    <col min="9736" max="9736" width="8.296875" style="2" customWidth="1"/>
    <col min="9737" max="9984" width="8.8984375" style="2"/>
    <col min="9985" max="9985" width="3.296875" style="2" customWidth="1"/>
    <col min="9986" max="9986" width="25.69921875" style="2" customWidth="1"/>
    <col min="9987" max="9987" width="30.3984375" style="2" customWidth="1"/>
    <col min="9988" max="9988" width="10.296875" style="2" customWidth="1"/>
    <col min="9989" max="9989" width="9.09765625" style="2" customWidth="1"/>
    <col min="9990" max="9990" width="10.69921875" style="2" customWidth="1"/>
    <col min="9991" max="9991" width="9.296875" style="2" customWidth="1"/>
    <col min="9992" max="9992" width="8.296875" style="2" customWidth="1"/>
    <col min="9993" max="10240" width="8.8984375" style="2"/>
    <col min="10241" max="10241" width="3.296875" style="2" customWidth="1"/>
    <col min="10242" max="10242" width="25.69921875" style="2" customWidth="1"/>
    <col min="10243" max="10243" width="30.3984375" style="2" customWidth="1"/>
    <col min="10244" max="10244" width="10.296875" style="2" customWidth="1"/>
    <col min="10245" max="10245" width="9.09765625" style="2" customWidth="1"/>
    <col min="10246" max="10246" width="10.69921875" style="2" customWidth="1"/>
    <col min="10247" max="10247" width="9.296875" style="2" customWidth="1"/>
    <col min="10248" max="10248" width="8.296875" style="2" customWidth="1"/>
    <col min="10249" max="10496" width="8.8984375" style="2"/>
    <col min="10497" max="10497" width="3.296875" style="2" customWidth="1"/>
    <col min="10498" max="10498" width="25.69921875" style="2" customWidth="1"/>
    <col min="10499" max="10499" width="30.3984375" style="2" customWidth="1"/>
    <col min="10500" max="10500" width="10.296875" style="2" customWidth="1"/>
    <col min="10501" max="10501" width="9.09765625" style="2" customWidth="1"/>
    <col min="10502" max="10502" width="10.69921875" style="2" customWidth="1"/>
    <col min="10503" max="10503" width="9.296875" style="2" customWidth="1"/>
    <col min="10504" max="10504" width="8.296875" style="2" customWidth="1"/>
    <col min="10505" max="10752" width="8.8984375" style="2"/>
    <col min="10753" max="10753" width="3.296875" style="2" customWidth="1"/>
    <col min="10754" max="10754" width="25.69921875" style="2" customWidth="1"/>
    <col min="10755" max="10755" width="30.3984375" style="2" customWidth="1"/>
    <col min="10756" max="10756" width="10.296875" style="2" customWidth="1"/>
    <col min="10757" max="10757" width="9.09765625" style="2" customWidth="1"/>
    <col min="10758" max="10758" width="10.69921875" style="2" customWidth="1"/>
    <col min="10759" max="10759" width="9.296875" style="2" customWidth="1"/>
    <col min="10760" max="10760" width="8.296875" style="2" customWidth="1"/>
    <col min="10761" max="11008" width="8.8984375" style="2"/>
    <col min="11009" max="11009" width="3.296875" style="2" customWidth="1"/>
    <col min="11010" max="11010" width="25.69921875" style="2" customWidth="1"/>
    <col min="11011" max="11011" width="30.3984375" style="2" customWidth="1"/>
    <col min="11012" max="11012" width="10.296875" style="2" customWidth="1"/>
    <col min="11013" max="11013" width="9.09765625" style="2" customWidth="1"/>
    <col min="11014" max="11014" width="10.69921875" style="2" customWidth="1"/>
    <col min="11015" max="11015" width="9.296875" style="2" customWidth="1"/>
    <col min="11016" max="11016" width="8.296875" style="2" customWidth="1"/>
    <col min="11017" max="11264" width="8.8984375" style="2"/>
    <col min="11265" max="11265" width="3.296875" style="2" customWidth="1"/>
    <col min="11266" max="11266" width="25.69921875" style="2" customWidth="1"/>
    <col min="11267" max="11267" width="30.3984375" style="2" customWidth="1"/>
    <col min="11268" max="11268" width="10.296875" style="2" customWidth="1"/>
    <col min="11269" max="11269" width="9.09765625" style="2" customWidth="1"/>
    <col min="11270" max="11270" width="10.69921875" style="2" customWidth="1"/>
    <col min="11271" max="11271" width="9.296875" style="2" customWidth="1"/>
    <col min="11272" max="11272" width="8.296875" style="2" customWidth="1"/>
    <col min="11273" max="11520" width="8.8984375" style="2"/>
    <col min="11521" max="11521" width="3.296875" style="2" customWidth="1"/>
    <col min="11522" max="11522" width="25.69921875" style="2" customWidth="1"/>
    <col min="11523" max="11523" width="30.3984375" style="2" customWidth="1"/>
    <col min="11524" max="11524" width="10.296875" style="2" customWidth="1"/>
    <col min="11525" max="11525" width="9.09765625" style="2" customWidth="1"/>
    <col min="11526" max="11526" width="10.69921875" style="2" customWidth="1"/>
    <col min="11527" max="11527" width="9.296875" style="2" customWidth="1"/>
    <col min="11528" max="11528" width="8.296875" style="2" customWidth="1"/>
    <col min="11529" max="11776" width="8.8984375" style="2"/>
    <col min="11777" max="11777" width="3.296875" style="2" customWidth="1"/>
    <col min="11778" max="11778" width="25.69921875" style="2" customWidth="1"/>
    <col min="11779" max="11779" width="30.3984375" style="2" customWidth="1"/>
    <col min="11780" max="11780" width="10.296875" style="2" customWidth="1"/>
    <col min="11781" max="11781" width="9.09765625" style="2" customWidth="1"/>
    <col min="11782" max="11782" width="10.69921875" style="2" customWidth="1"/>
    <col min="11783" max="11783" width="9.296875" style="2" customWidth="1"/>
    <col min="11784" max="11784" width="8.296875" style="2" customWidth="1"/>
    <col min="11785" max="12032" width="8.8984375" style="2"/>
    <col min="12033" max="12033" width="3.296875" style="2" customWidth="1"/>
    <col min="12034" max="12034" width="25.69921875" style="2" customWidth="1"/>
    <col min="12035" max="12035" width="30.3984375" style="2" customWidth="1"/>
    <col min="12036" max="12036" width="10.296875" style="2" customWidth="1"/>
    <col min="12037" max="12037" width="9.09765625" style="2" customWidth="1"/>
    <col min="12038" max="12038" width="10.69921875" style="2" customWidth="1"/>
    <col min="12039" max="12039" width="9.296875" style="2" customWidth="1"/>
    <col min="12040" max="12040" width="8.296875" style="2" customWidth="1"/>
    <col min="12041" max="12288" width="8.8984375" style="2"/>
    <col min="12289" max="12289" width="3.296875" style="2" customWidth="1"/>
    <col min="12290" max="12290" width="25.69921875" style="2" customWidth="1"/>
    <col min="12291" max="12291" width="30.3984375" style="2" customWidth="1"/>
    <col min="12292" max="12292" width="10.296875" style="2" customWidth="1"/>
    <col min="12293" max="12293" width="9.09765625" style="2" customWidth="1"/>
    <col min="12294" max="12294" width="10.69921875" style="2" customWidth="1"/>
    <col min="12295" max="12295" width="9.296875" style="2" customWidth="1"/>
    <col min="12296" max="12296" width="8.296875" style="2" customWidth="1"/>
    <col min="12297" max="12544" width="8.8984375" style="2"/>
    <col min="12545" max="12545" width="3.296875" style="2" customWidth="1"/>
    <col min="12546" max="12546" width="25.69921875" style="2" customWidth="1"/>
    <col min="12547" max="12547" width="30.3984375" style="2" customWidth="1"/>
    <col min="12548" max="12548" width="10.296875" style="2" customWidth="1"/>
    <col min="12549" max="12549" width="9.09765625" style="2" customWidth="1"/>
    <col min="12550" max="12550" width="10.69921875" style="2" customWidth="1"/>
    <col min="12551" max="12551" width="9.296875" style="2" customWidth="1"/>
    <col min="12552" max="12552" width="8.296875" style="2" customWidth="1"/>
    <col min="12553" max="12800" width="8.8984375" style="2"/>
    <col min="12801" max="12801" width="3.296875" style="2" customWidth="1"/>
    <col min="12802" max="12802" width="25.69921875" style="2" customWidth="1"/>
    <col min="12803" max="12803" width="30.3984375" style="2" customWidth="1"/>
    <col min="12804" max="12804" width="10.296875" style="2" customWidth="1"/>
    <col min="12805" max="12805" width="9.09765625" style="2" customWidth="1"/>
    <col min="12806" max="12806" width="10.69921875" style="2" customWidth="1"/>
    <col min="12807" max="12807" width="9.296875" style="2" customWidth="1"/>
    <col min="12808" max="12808" width="8.296875" style="2" customWidth="1"/>
    <col min="12809" max="13056" width="8.8984375" style="2"/>
    <col min="13057" max="13057" width="3.296875" style="2" customWidth="1"/>
    <col min="13058" max="13058" width="25.69921875" style="2" customWidth="1"/>
    <col min="13059" max="13059" width="30.3984375" style="2" customWidth="1"/>
    <col min="13060" max="13060" width="10.296875" style="2" customWidth="1"/>
    <col min="13061" max="13061" width="9.09765625" style="2" customWidth="1"/>
    <col min="13062" max="13062" width="10.69921875" style="2" customWidth="1"/>
    <col min="13063" max="13063" width="9.296875" style="2" customWidth="1"/>
    <col min="13064" max="13064" width="8.296875" style="2" customWidth="1"/>
    <col min="13065" max="13312" width="8.8984375" style="2"/>
    <col min="13313" max="13313" width="3.296875" style="2" customWidth="1"/>
    <col min="13314" max="13314" width="25.69921875" style="2" customWidth="1"/>
    <col min="13315" max="13315" width="30.3984375" style="2" customWidth="1"/>
    <col min="13316" max="13316" width="10.296875" style="2" customWidth="1"/>
    <col min="13317" max="13317" width="9.09765625" style="2" customWidth="1"/>
    <col min="13318" max="13318" width="10.69921875" style="2" customWidth="1"/>
    <col min="13319" max="13319" width="9.296875" style="2" customWidth="1"/>
    <col min="13320" max="13320" width="8.296875" style="2" customWidth="1"/>
    <col min="13321" max="13568" width="8.8984375" style="2"/>
    <col min="13569" max="13569" width="3.296875" style="2" customWidth="1"/>
    <col min="13570" max="13570" width="25.69921875" style="2" customWidth="1"/>
    <col min="13571" max="13571" width="30.3984375" style="2" customWidth="1"/>
    <col min="13572" max="13572" width="10.296875" style="2" customWidth="1"/>
    <col min="13573" max="13573" width="9.09765625" style="2" customWidth="1"/>
    <col min="13574" max="13574" width="10.69921875" style="2" customWidth="1"/>
    <col min="13575" max="13575" width="9.296875" style="2" customWidth="1"/>
    <col min="13576" max="13576" width="8.296875" style="2" customWidth="1"/>
    <col min="13577" max="13824" width="8.8984375" style="2"/>
    <col min="13825" max="13825" width="3.296875" style="2" customWidth="1"/>
    <col min="13826" max="13826" width="25.69921875" style="2" customWidth="1"/>
    <col min="13827" max="13827" width="30.3984375" style="2" customWidth="1"/>
    <col min="13828" max="13828" width="10.296875" style="2" customWidth="1"/>
    <col min="13829" max="13829" width="9.09765625" style="2" customWidth="1"/>
    <col min="13830" max="13830" width="10.69921875" style="2" customWidth="1"/>
    <col min="13831" max="13831" width="9.296875" style="2" customWidth="1"/>
    <col min="13832" max="13832" width="8.296875" style="2" customWidth="1"/>
    <col min="13833" max="14080" width="8.8984375" style="2"/>
    <col min="14081" max="14081" width="3.296875" style="2" customWidth="1"/>
    <col min="14082" max="14082" width="25.69921875" style="2" customWidth="1"/>
    <col min="14083" max="14083" width="30.3984375" style="2" customWidth="1"/>
    <col min="14084" max="14084" width="10.296875" style="2" customWidth="1"/>
    <col min="14085" max="14085" width="9.09765625" style="2" customWidth="1"/>
    <col min="14086" max="14086" width="10.69921875" style="2" customWidth="1"/>
    <col min="14087" max="14087" width="9.296875" style="2" customWidth="1"/>
    <col min="14088" max="14088" width="8.296875" style="2" customWidth="1"/>
    <col min="14089" max="14336" width="8.8984375" style="2"/>
    <col min="14337" max="14337" width="3.296875" style="2" customWidth="1"/>
    <col min="14338" max="14338" width="25.69921875" style="2" customWidth="1"/>
    <col min="14339" max="14339" width="30.3984375" style="2" customWidth="1"/>
    <col min="14340" max="14340" width="10.296875" style="2" customWidth="1"/>
    <col min="14341" max="14341" width="9.09765625" style="2" customWidth="1"/>
    <col min="14342" max="14342" width="10.69921875" style="2" customWidth="1"/>
    <col min="14343" max="14343" width="9.296875" style="2" customWidth="1"/>
    <col min="14344" max="14344" width="8.296875" style="2" customWidth="1"/>
    <col min="14345" max="14592" width="8.8984375" style="2"/>
    <col min="14593" max="14593" width="3.296875" style="2" customWidth="1"/>
    <col min="14594" max="14594" width="25.69921875" style="2" customWidth="1"/>
    <col min="14595" max="14595" width="30.3984375" style="2" customWidth="1"/>
    <col min="14596" max="14596" width="10.296875" style="2" customWidth="1"/>
    <col min="14597" max="14597" width="9.09765625" style="2" customWidth="1"/>
    <col min="14598" max="14598" width="10.69921875" style="2" customWidth="1"/>
    <col min="14599" max="14599" width="9.296875" style="2" customWidth="1"/>
    <col min="14600" max="14600" width="8.296875" style="2" customWidth="1"/>
    <col min="14601" max="14848" width="8.8984375" style="2"/>
    <col min="14849" max="14849" width="3.296875" style="2" customWidth="1"/>
    <col min="14850" max="14850" width="25.69921875" style="2" customWidth="1"/>
    <col min="14851" max="14851" width="30.3984375" style="2" customWidth="1"/>
    <col min="14852" max="14852" width="10.296875" style="2" customWidth="1"/>
    <col min="14853" max="14853" width="9.09765625" style="2" customWidth="1"/>
    <col min="14854" max="14854" width="10.69921875" style="2" customWidth="1"/>
    <col min="14855" max="14855" width="9.296875" style="2" customWidth="1"/>
    <col min="14856" max="14856" width="8.296875" style="2" customWidth="1"/>
    <col min="14857" max="15104" width="8.8984375" style="2"/>
    <col min="15105" max="15105" width="3.296875" style="2" customWidth="1"/>
    <col min="15106" max="15106" width="25.69921875" style="2" customWidth="1"/>
    <col min="15107" max="15107" width="30.3984375" style="2" customWidth="1"/>
    <col min="15108" max="15108" width="10.296875" style="2" customWidth="1"/>
    <col min="15109" max="15109" width="9.09765625" style="2" customWidth="1"/>
    <col min="15110" max="15110" width="10.69921875" style="2" customWidth="1"/>
    <col min="15111" max="15111" width="9.296875" style="2" customWidth="1"/>
    <col min="15112" max="15112" width="8.296875" style="2" customWidth="1"/>
    <col min="15113" max="15360" width="8.8984375" style="2"/>
    <col min="15361" max="15361" width="3.296875" style="2" customWidth="1"/>
    <col min="15362" max="15362" width="25.69921875" style="2" customWidth="1"/>
    <col min="15363" max="15363" width="30.3984375" style="2" customWidth="1"/>
    <col min="15364" max="15364" width="10.296875" style="2" customWidth="1"/>
    <col min="15365" max="15365" width="9.09765625" style="2" customWidth="1"/>
    <col min="15366" max="15366" width="10.69921875" style="2" customWidth="1"/>
    <col min="15367" max="15367" width="9.296875" style="2" customWidth="1"/>
    <col min="15368" max="15368" width="8.296875" style="2" customWidth="1"/>
    <col min="15369" max="15616" width="8.8984375" style="2"/>
    <col min="15617" max="15617" width="3.296875" style="2" customWidth="1"/>
    <col min="15618" max="15618" width="25.69921875" style="2" customWidth="1"/>
    <col min="15619" max="15619" width="30.3984375" style="2" customWidth="1"/>
    <col min="15620" max="15620" width="10.296875" style="2" customWidth="1"/>
    <col min="15621" max="15621" width="9.09765625" style="2" customWidth="1"/>
    <col min="15622" max="15622" width="10.69921875" style="2" customWidth="1"/>
    <col min="15623" max="15623" width="9.296875" style="2" customWidth="1"/>
    <col min="15624" max="15624" width="8.296875" style="2" customWidth="1"/>
    <col min="15625" max="15872" width="8.8984375" style="2"/>
    <col min="15873" max="15873" width="3.296875" style="2" customWidth="1"/>
    <col min="15874" max="15874" width="25.69921875" style="2" customWidth="1"/>
    <col min="15875" max="15875" width="30.3984375" style="2" customWidth="1"/>
    <col min="15876" max="15876" width="10.296875" style="2" customWidth="1"/>
    <col min="15877" max="15877" width="9.09765625" style="2" customWidth="1"/>
    <col min="15878" max="15878" width="10.69921875" style="2" customWidth="1"/>
    <col min="15879" max="15879" width="9.296875" style="2" customWidth="1"/>
    <col min="15880" max="15880" width="8.296875" style="2" customWidth="1"/>
    <col min="15881" max="16128" width="8.8984375" style="2"/>
    <col min="16129" max="16129" width="3.296875" style="2" customWidth="1"/>
    <col min="16130" max="16130" width="25.69921875" style="2" customWidth="1"/>
    <col min="16131" max="16131" width="30.3984375" style="2" customWidth="1"/>
    <col min="16132" max="16132" width="10.296875" style="2" customWidth="1"/>
    <col min="16133" max="16133" width="9.09765625" style="2" customWidth="1"/>
    <col min="16134" max="16134" width="10.69921875" style="2" customWidth="1"/>
    <col min="16135" max="16135" width="9.296875" style="2" customWidth="1"/>
    <col min="16136" max="16136" width="8.296875" style="2" customWidth="1"/>
    <col min="16137" max="16384" width="8.8984375" style="2"/>
  </cols>
  <sheetData>
    <row r="1" spans="2:9" ht="18.600000000000001" customHeight="1" x14ac:dyDescent="0.25">
      <c r="B1" s="47" t="s">
        <v>200</v>
      </c>
      <c r="C1" s="47"/>
      <c r="D1" s="47"/>
      <c r="E1" s="47"/>
      <c r="F1" s="47"/>
      <c r="G1" s="47"/>
    </row>
    <row r="2" spans="2:9" ht="15.7" customHeight="1" x14ac:dyDescent="0.25">
      <c r="C2" s="3">
        <v>42795</v>
      </c>
    </row>
    <row r="3" spans="2:9" ht="11.95" customHeight="1" x14ac:dyDescent="0.25">
      <c r="C3" s="3"/>
      <c r="G3" s="7" t="s">
        <v>2</v>
      </c>
    </row>
    <row r="4" spans="2:9" ht="15" customHeight="1" x14ac:dyDescent="0.25">
      <c r="B4" s="8" t="s">
        <v>3</v>
      </c>
      <c r="D4" s="6" t="s">
        <v>201</v>
      </c>
      <c r="E4" s="6" t="s">
        <v>202</v>
      </c>
      <c r="F4" s="6" t="s">
        <v>203</v>
      </c>
      <c r="G4" s="7" t="s">
        <v>4</v>
      </c>
    </row>
    <row r="5" spans="2:9" ht="11.95" customHeight="1" x14ac:dyDescent="0.25">
      <c r="B5" s="9" t="s">
        <v>18</v>
      </c>
      <c r="C5" s="2" t="s">
        <v>371</v>
      </c>
      <c r="D5" s="10">
        <v>78.150000000000006</v>
      </c>
      <c r="E5" s="10">
        <v>15.63</v>
      </c>
      <c r="F5" s="10">
        <v>93.78</v>
      </c>
      <c r="G5" s="5">
        <v>203112</v>
      </c>
    </row>
    <row r="6" spans="2:9" ht="11.95" customHeight="1" x14ac:dyDescent="0.25">
      <c r="B6" s="9" t="s">
        <v>8</v>
      </c>
      <c r="C6" s="2" t="s">
        <v>372</v>
      </c>
      <c r="D6" s="11">
        <v>53.95</v>
      </c>
      <c r="E6" s="11">
        <v>10.79</v>
      </c>
      <c r="F6" s="11">
        <v>64.739999999999995</v>
      </c>
      <c r="G6" s="5" t="s">
        <v>7</v>
      </c>
      <c r="H6" s="12"/>
    </row>
    <row r="7" spans="2:9" ht="11.95" customHeight="1" x14ac:dyDescent="0.25">
      <c r="B7" s="9" t="s">
        <v>250</v>
      </c>
      <c r="C7" s="2" t="s">
        <v>373</v>
      </c>
      <c r="D7" s="11">
        <v>1465.5</v>
      </c>
      <c r="E7" s="11"/>
      <c r="F7" s="11">
        <v>1465.5</v>
      </c>
      <c r="G7" s="5" t="s">
        <v>374</v>
      </c>
      <c r="H7" s="12"/>
    </row>
    <row r="8" spans="2:9" ht="11.95" customHeight="1" x14ac:dyDescent="0.25">
      <c r="B8" s="9" t="s">
        <v>53</v>
      </c>
      <c r="C8" s="2" t="s">
        <v>375</v>
      </c>
      <c r="D8" s="11">
        <v>84.97</v>
      </c>
      <c r="E8" s="11">
        <v>16.989999999999998</v>
      </c>
      <c r="F8" s="11">
        <v>101.96</v>
      </c>
      <c r="G8" s="5" t="s">
        <v>7</v>
      </c>
      <c r="H8" s="12"/>
    </row>
    <row r="9" spans="2:9" ht="11.95" customHeight="1" x14ac:dyDescent="0.25">
      <c r="B9" s="9" t="s">
        <v>12</v>
      </c>
      <c r="C9" s="2" t="s">
        <v>376</v>
      </c>
      <c r="D9" s="11">
        <v>15</v>
      </c>
      <c r="E9" s="11">
        <v>3</v>
      </c>
      <c r="F9" s="11">
        <v>18</v>
      </c>
      <c r="G9" s="5" t="s">
        <v>7</v>
      </c>
      <c r="H9" s="12"/>
    </row>
    <row r="10" spans="2:9" ht="12.85" customHeight="1" x14ac:dyDescent="0.25">
      <c r="D10" s="13">
        <f>SUM(D5:D9)</f>
        <v>1697.57</v>
      </c>
      <c r="E10" s="13">
        <f>SUM(E5:E9)</f>
        <v>46.41</v>
      </c>
      <c r="F10" s="13">
        <f>SUM(F5:F9)</f>
        <v>1743.98</v>
      </c>
      <c r="I10" s="2" t="s">
        <v>14</v>
      </c>
    </row>
    <row r="11" spans="2:9" x14ac:dyDescent="0.25">
      <c r="B11" s="8" t="s">
        <v>15</v>
      </c>
      <c r="D11" s="14"/>
      <c r="E11" s="14"/>
      <c r="F11" s="14"/>
    </row>
    <row r="12" spans="2:9" x14ac:dyDescent="0.25">
      <c r="B12" s="9" t="s">
        <v>16</v>
      </c>
      <c r="C12" s="2" t="s">
        <v>17</v>
      </c>
      <c r="D12" s="15">
        <v>9.0500000000000007</v>
      </c>
      <c r="E12" s="15"/>
      <c r="F12" s="15">
        <v>9.0500000000000007</v>
      </c>
      <c r="G12" s="5" t="s">
        <v>7</v>
      </c>
    </row>
    <row r="13" spans="2:9" x14ac:dyDescent="0.25">
      <c r="B13" s="9" t="s">
        <v>18</v>
      </c>
      <c r="C13" s="2" t="s">
        <v>19</v>
      </c>
      <c r="D13" s="15">
        <v>11.18</v>
      </c>
      <c r="E13" s="15">
        <v>2.23</v>
      </c>
      <c r="F13" s="15">
        <v>13.41</v>
      </c>
      <c r="G13" s="5">
        <v>203112</v>
      </c>
    </row>
    <row r="14" spans="2:9" x14ac:dyDescent="0.25">
      <c r="B14" s="9" t="s">
        <v>27</v>
      </c>
      <c r="C14" s="2" t="s">
        <v>339</v>
      </c>
      <c r="D14" s="15">
        <v>134.54</v>
      </c>
      <c r="E14" s="15">
        <v>24.91</v>
      </c>
      <c r="F14" s="15">
        <v>159.44999999999999</v>
      </c>
      <c r="G14" s="5">
        <v>203113</v>
      </c>
    </row>
    <row r="15" spans="2:9" x14ac:dyDescent="0.25">
      <c r="B15" s="9" t="s">
        <v>27</v>
      </c>
      <c r="C15" s="2" t="s">
        <v>377</v>
      </c>
      <c r="D15" s="33">
        <v>48.97</v>
      </c>
      <c r="E15" s="33">
        <v>9.7899999999999991</v>
      </c>
      <c r="F15" s="33">
        <v>58.76</v>
      </c>
      <c r="G15" s="34">
        <v>203113</v>
      </c>
    </row>
    <row r="16" spans="2:9" x14ac:dyDescent="0.25">
      <c r="B16" s="9" t="s">
        <v>210</v>
      </c>
      <c r="C16" s="2" t="s">
        <v>378</v>
      </c>
      <c r="D16" s="15">
        <v>80</v>
      </c>
      <c r="E16" s="15">
        <v>16</v>
      </c>
      <c r="F16" s="15">
        <v>96</v>
      </c>
      <c r="G16" s="5">
        <v>203114</v>
      </c>
    </row>
    <row r="17" spans="2:8" x14ac:dyDescent="0.25">
      <c r="B17" s="9" t="s">
        <v>20</v>
      </c>
      <c r="C17" s="2" t="s">
        <v>21</v>
      </c>
      <c r="D17" s="15">
        <v>20.07</v>
      </c>
      <c r="E17" s="15">
        <v>4.0199999999999996</v>
      </c>
      <c r="F17" s="15">
        <v>24.09</v>
      </c>
      <c r="G17" s="5">
        <v>203115</v>
      </c>
      <c r="H17" s="12"/>
    </row>
    <row r="18" spans="2:8" x14ac:dyDescent="0.25">
      <c r="B18" s="9" t="s">
        <v>89</v>
      </c>
      <c r="C18" s="2" t="s">
        <v>379</v>
      </c>
      <c r="D18" s="15">
        <v>14.85</v>
      </c>
      <c r="E18" s="15"/>
      <c r="F18" s="15">
        <v>14.85</v>
      </c>
      <c r="G18" s="5">
        <v>203116</v>
      </c>
      <c r="H18" s="12"/>
    </row>
    <row r="19" spans="2:8" x14ac:dyDescent="0.25">
      <c r="B19" s="2" t="s">
        <v>22</v>
      </c>
      <c r="C19" s="2" t="s">
        <v>23</v>
      </c>
      <c r="D19" s="16">
        <v>81.91</v>
      </c>
      <c r="E19" s="16">
        <v>16.38</v>
      </c>
      <c r="F19" s="16">
        <v>98.29</v>
      </c>
      <c r="G19" s="17" t="s">
        <v>7</v>
      </c>
    </row>
    <row r="20" spans="2:8" x14ac:dyDescent="0.25">
      <c r="B20" s="9" t="s">
        <v>160</v>
      </c>
      <c r="C20" s="2" t="s">
        <v>218</v>
      </c>
      <c r="D20" s="16">
        <v>30.2</v>
      </c>
      <c r="E20" s="16">
        <v>6.04</v>
      </c>
      <c r="F20" s="16">
        <v>36.24</v>
      </c>
      <c r="G20" s="17">
        <v>203117</v>
      </c>
    </row>
    <row r="21" spans="2:8" x14ac:dyDescent="0.25">
      <c r="B21" s="9" t="s">
        <v>380</v>
      </c>
      <c r="C21" s="2" t="s">
        <v>379</v>
      </c>
      <c r="D21" s="16">
        <v>52.2</v>
      </c>
      <c r="E21" s="16"/>
      <c r="F21" s="16">
        <v>52.2</v>
      </c>
      <c r="G21" s="17">
        <v>203118</v>
      </c>
    </row>
    <row r="22" spans="2:8" x14ac:dyDescent="0.25">
      <c r="B22" s="9" t="s">
        <v>221</v>
      </c>
      <c r="C22" s="2" t="s">
        <v>381</v>
      </c>
      <c r="D22" s="16">
        <v>742.4</v>
      </c>
      <c r="E22" s="16">
        <v>148.47999999999999</v>
      </c>
      <c r="F22" s="16">
        <v>890.88</v>
      </c>
      <c r="G22" s="17">
        <v>203119</v>
      </c>
    </row>
    <row r="23" spans="2:8" x14ac:dyDescent="0.25">
      <c r="B23" s="2" t="s">
        <v>12</v>
      </c>
      <c r="C23" s="2" t="s">
        <v>382</v>
      </c>
      <c r="D23" s="15">
        <v>76.41</v>
      </c>
      <c r="E23" s="15">
        <v>15.27</v>
      </c>
      <c r="F23" s="15">
        <v>91.68</v>
      </c>
      <c r="G23" s="17" t="s">
        <v>7</v>
      </c>
      <c r="H23" s="12"/>
    </row>
    <row r="24" spans="2:8" x14ac:dyDescent="0.25">
      <c r="B24" s="9" t="s">
        <v>83</v>
      </c>
      <c r="C24" s="2" t="s">
        <v>383</v>
      </c>
      <c r="D24" s="15">
        <v>258.93</v>
      </c>
      <c r="E24" s="15">
        <v>51.79</v>
      </c>
      <c r="F24" s="15">
        <v>310.72000000000003</v>
      </c>
      <c r="G24" s="17">
        <v>203130</v>
      </c>
      <c r="H24" s="12"/>
    </row>
    <row r="25" spans="2:8" x14ac:dyDescent="0.25">
      <c r="B25" s="9" t="s">
        <v>384</v>
      </c>
      <c r="C25" s="2" t="s">
        <v>385</v>
      </c>
      <c r="D25" s="15">
        <v>50</v>
      </c>
      <c r="E25" s="15">
        <v>10</v>
      </c>
      <c r="F25" s="15">
        <v>60</v>
      </c>
      <c r="G25" s="17">
        <v>203131</v>
      </c>
      <c r="H25" s="12"/>
    </row>
    <row r="26" spans="2:8" x14ac:dyDescent="0.25">
      <c r="B26" s="9" t="s">
        <v>386</v>
      </c>
      <c r="C26" s="2" t="s">
        <v>387</v>
      </c>
      <c r="D26" s="15">
        <v>90</v>
      </c>
      <c r="E26" s="15">
        <v>18</v>
      </c>
      <c r="F26" s="15">
        <v>108</v>
      </c>
      <c r="G26" s="17">
        <v>203120</v>
      </c>
      <c r="H26" s="12"/>
    </row>
    <row r="27" spans="2:8" x14ac:dyDescent="0.25">
      <c r="D27" s="13">
        <f>SUM(D12:D26)</f>
        <v>1700.71</v>
      </c>
      <c r="E27" s="13">
        <f>SUM(E12:E26)</f>
        <v>322.91000000000003</v>
      </c>
      <c r="F27" s="13">
        <f>SUM(F12:F26)</f>
        <v>2023.6200000000001</v>
      </c>
    </row>
    <row r="28" spans="2:8" x14ac:dyDescent="0.25">
      <c r="B28" s="8" t="s">
        <v>35</v>
      </c>
      <c r="D28" s="14"/>
      <c r="E28" s="14"/>
      <c r="F28" s="14"/>
    </row>
    <row r="29" spans="2:8" x14ac:dyDescent="0.25">
      <c r="B29" s="9" t="s">
        <v>127</v>
      </c>
      <c r="C29" s="2" t="s">
        <v>128</v>
      </c>
      <c r="D29" s="14">
        <v>30.77</v>
      </c>
      <c r="E29" s="14"/>
      <c r="F29" s="14">
        <v>30.77</v>
      </c>
      <c r="G29" s="5">
        <v>203121</v>
      </c>
    </row>
    <row r="30" spans="2:8" x14ac:dyDescent="0.25">
      <c r="B30" s="9" t="s">
        <v>388</v>
      </c>
      <c r="C30" s="2" t="s">
        <v>389</v>
      </c>
      <c r="D30" s="14">
        <v>196</v>
      </c>
      <c r="E30" s="14">
        <v>39.200000000000003</v>
      </c>
      <c r="F30" s="14">
        <v>235.2</v>
      </c>
      <c r="G30" s="5">
        <v>203122</v>
      </c>
    </row>
    <row r="31" spans="2:8" x14ac:dyDescent="0.25">
      <c r="B31" s="9" t="s">
        <v>390</v>
      </c>
      <c r="C31" s="2" t="s">
        <v>379</v>
      </c>
      <c r="D31" s="14">
        <v>94.5</v>
      </c>
      <c r="E31" s="14"/>
      <c r="F31" s="14">
        <v>94.5</v>
      </c>
      <c r="G31" s="5">
        <v>203123</v>
      </c>
    </row>
    <row r="32" spans="2:8" x14ac:dyDescent="0.25">
      <c r="B32" s="9" t="s">
        <v>8</v>
      </c>
      <c r="C32" s="2" t="s">
        <v>372</v>
      </c>
      <c r="D32" s="15">
        <v>63.93</v>
      </c>
      <c r="E32" s="15">
        <v>12.79</v>
      </c>
      <c r="F32" s="15">
        <v>76.72</v>
      </c>
      <c r="G32" s="5" t="s">
        <v>7</v>
      </c>
      <c r="H32" s="12"/>
    </row>
    <row r="33" spans="1:8" x14ac:dyDescent="0.25">
      <c r="B33" s="9" t="s">
        <v>44</v>
      </c>
      <c r="C33" s="2" t="s">
        <v>45</v>
      </c>
      <c r="D33" s="15">
        <v>256.22000000000003</v>
      </c>
      <c r="E33" s="15">
        <v>12.81</v>
      </c>
      <c r="F33" s="15">
        <v>269.02999999999997</v>
      </c>
      <c r="G33" s="5" t="s">
        <v>391</v>
      </c>
      <c r="H33" s="12"/>
    </row>
    <row r="34" spans="1:8" x14ac:dyDescent="0.25">
      <c r="B34" s="9" t="s">
        <v>221</v>
      </c>
      <c r="C34" s="2" t="s">
        <v>381</v>
      </c>
      <c r="D34" s="15">
        <v>597.08000000000004</v>
      </c>
      <c r="E34" s="15">
        <v>119.42</v>
      </c>
      <c r="F34" s="15">
        <v>716.5</v>
      </c>
      <c r="G34" s="5">
        <v>203119</v>
      </c>
      <c r="H34" s="12"/>
    </row>
    <row r="35" spans="1:8" x14ac:dyDescent="0.25">
      <c r="B35" s="9" t="s">
        <v>112</v>
      </c>
      <c r="C35" s="2" t="s">
        <v>113</v>
      </c>
      <c r="D35" s="15">
        <v>1875</v>
      </c>
      <c r="E35" s="15"/>
      <c r="F35" s="15">
        <v>1875</v>
      </c>
      <c r="G35" s="5" t="s">
        <v>114</v>
      </c>
      <c r="H35" s="12"/>
    </row>
    <row r="36" spans="1:8" x14ac:dyDescent="0.25">
      <c r="B36" s="9" t="s">
        <v>53</v>
      </c>
      <c r="C36" s="2" t="s">
        <v>375</v>
      </c>
      <c r="D36" s="16">
        <v>54.09</v>
      </c>
      <c r="E36" s="16"/>
      <c r="F36" s="16">
        <v>54.09</v>
      </c>
      <c r="G36" s="5" t="s">
        <v>7</v>
      </c>
      <c r="H36" s="12"/>
    </row>
    <row r="37" spans="1:8" x14ac:dyDescent="0.25">
      <c r="B37" s="9" t="s">
        <v>392</v>
      </c>
      <c r="C37" s="2" t="s">
        <v>393</v>
      </c>
      <c r="D37" s="16">
        <v>343.54</v>
      </c>
      <c r="E37" s="16">
        <v>17.18</v>
      </c>
      <c r="F37" s="16">
        <v>360.72</v>
      </c>
      <c r="G37" s="5">
        <v>203129</v>
      </c>
      <c r="H37" s="12"/>
    </row>
    <row r="38" spans="1:8" x14ac:dyDescent="0.25">
      <c r="B38" s="18" t="s">
        <v>37</v>
      </c>
      <c r="C38" s="2" t="s">
        <v>38</v>
      </c>
      <c r="D38" s="37">
        <v>10</v>
      </c>
      <c r="E38" s="16">
        <v>2</v>
      </c>
      <c r="F38" s="16">
        <v>12</v>
      </c>
      <c r="G38" s="5" t="s">
        <v>7</v>
      </c>
    </row>
    <row r="39" spans="1:8" s="20" customFormat="1" x14ac:dyDescent="0.25">
      <c r="A39" s="19"/>
      <c r="C39" s="21"/>
      <c r="D39" s="13">
        <f>SUM(D29:D38)</f>
        <v>3521.13</v>
      </c>
      <c r="E39" s="13">
        <f>SUM(E29:E38)</f>
        <v>203.4</v>
      </c>
      <c r="F39" s="13">
        <f>SUM(F29:F38)</f>
        <v>3724.5299999999997</v>
      </c>
      <c r="G39" s="22" t="s">
        <v>14</v>
      </c>
      <c r="H39" s="19"/>
    </row>
    <row r="40" spans="1:8" x14ac:dyDescent="0.25">
      <c r="B40" s="8" t="s">
        <v>50</v>
      </c>
      <c r="D40" s="14"/>
      <c r="E40" s="14"/>
      <c r="F40" s="14"/>
    </row>
    <row r="41" spans="1:8" x14ac:dyDescent="0.25">
      <c r="B41" s="9" t="s">
        <v>265</v>
      </c>
      <c r="C41" s="2" t="s">
        <v>394</v>
      </c>
      <c r="D41" s="11">
        <v>520</v>
      </c>
      <c r="E41" s="11">
        <v>104</v>
      </c>
      <c r="F41" s="11">
        <v>624</v>
      </c>
      <c r="G41" s="5">
        <v>203124</v>
      </c>
      <c r="H41" s="12"/>
    </row>
    <row r="42" spans="1:8" x14ac:dyDescent="0.25">
      <c r="B42" s="9" t="s">
        <v>169</v>
      </c>
      <c r="C42" s="2" t="s">
        <v>45</v>
      </c>
      <c r="D42" s="11">
        <v>151.26</v>
      </c>
      <c r="E42" s="11">
        <v>7.56</v>
      </c>
      <c r="F42" s="11">
        <v>158.82</v>
      </c>
      <c r="G42" s="5" t="s">
        <v>391</v>
      </c>
      <c r="H42" s="12"/>
    </row>
    <row r="43" spans="1:8" x14ac:dyDescent="0.25">
      <c r="B43" s="9" t="s">
        <v>392</v>
      </c>
      <c r="C43" s="2" t="s">
        <v>393</v>
      </c>
      <c r="D43" s="11">
        <v>416.2</v>
      </c>
      <c r="E43" s="11">
        <v>41.49</v>
      </c>
      <c r="F43" s="11">
        <v>457.69</v>
      </c>
      <c r="G43" s="5">
        <v>203129</v>
      </c>
      <c r="H43" s="12"/>
    </row>
    <row r="44" spans="1:8" x14ac:dyDescent="0.25">
      <c r="B44" s="9" t="s">
        <v>55</v>
      </c>
      <c r="C44" s="2" t="s">
        <v>395</v>
      </c>
      <c r="D44" s="11">
        <v>63.93</v>
      </c>
      <c r="E44" s="11">
        <v>12.79</v>
      </c>
      <c r="F44" s="11">
        <v>76.72</v>
      </c>
      <c r="G44" s="23" t="s">
        <v>7</v>
      </c>
      <c r="H44" s="12"/>
    </row>
    <row r="45" spans="1:8" x14ac:dyDescent="0.25">
      <c r="B45" s="24"/>
      <c r="C45" s="20"/>
      <c r="D45" s="13">
        <f>SUM(D41:D44)</f>
        <v>1151.3900000000001</v>
      </c>
      <c r="E45" s="13">
        <f>SUM(E41:E44)</f>
        <v>165.84</v>
      </c>
      <c r="F45" s="13">
        <f>SUM(F41:F44)</f>
        <v>1317.23</v>
      </c>
    </row>
    <row r="46" spans="1:8" x14ac:dyDescent="0.25">
      <c r="B46" s="8" t="s">
        <v>57</v>
      </c>
      <c r="D46" s="25"/>
      <c r="E46" s="25"/>
      <c r="F46" s="25"/>
    </row>
    <row r="47" spans="1:8" ht="11.95" customHeight="1" x14ac:dyDescent="0.25">
      <c r="B47" s="9"/>
      <c r="D47" s="25"/>
      <c r="E47" s="25"/>
      <c r="F47" s="25"/>
    </row>
    <row r="48" spans="1:8" x14ac:dyDescent="0.25">
      <c r="D48" s="13">
        <f>D47</f>
        <v>0</v>
      </c>
      <c r="E48" s="13">
        <f>E47</f>
        <v>0</v>
      </c>
      <c r="F48" s="13">
        <f>F47</f>
        <v>0</v>
      </c>
    </row>
    <row r="49" spans="2:8" x14ac:dyDescent="0.25">
      <c r="B49" s="8" t="s">
        <v>58</v>
      </c>
      <c r="D49" s="25"/>
      <c r="E49" s="25"/>
      <c r="F49" s="25"/>
    </row>
    <row r="50" spans="2:8" x14ac:dyDescent="0.25">
      <c r="B50" s="9" t="s">
        <v>44</v>
      </c>
      <c r="C50" s="2" t="s">
        <v>45</v>
      </c>
      <c r="D50" s="25">
        <v>41.93</v>
      </c>
      <c r="E50" s="25">
        <v>2.1</v>
      </c>
      <c r="F50" s="25">
        <v>44.03</v>
      </c>
      <c r="G50" s="5" t="s">
        <v>391</v>
      </c>
    </row>
    <row r="51" spans="2:8" x14ac:dyDescent="0.25">
      <c r="B51" s="9" t="s">
        <v>123</v>
      </c>
      <c r="C51" s="2" t="s">
        <v>396</v>
      </c>
      <c r="D51" s="25">
        <v>1131.26</v>
      </c>
      <c r="E51" s="25">
        <v>226.25</v>
      </c>
      <c r="F51" s="25">
        <v>1357.51</v>
      </c>
      <c r="G51" s="5">
        <v>203125</v>
      </c>
    </row>
    <row r="52" spans="2:8" x14ac:dyDescent="0.25">
      <c r="B52" s="9" t="s">
        <v>59</v>
      </c>
      <c r="C52" s="2" t="s">
        <v>60</v>
      </c>
      <c r="D52" s="25">
        <v>25</v>
      </c>
      <c r="E52" s="25">
        <v>5</v>
      </c>
      <c r="F52" s="25">
        <v>30</v>
      </c>
      <c r="G52" s="5">
        <v>203126</v>
      </c>
      <c r="H52" s="12"/>
    </row>
    <row r="53" spans="2:8" x14ac:dyDescent="0.25">
      <c r="D53" s="13">
        <f>SUM(D50:D52)</f>
        <v>1198.19</v>
      </c>
      <c r="E53" s="13">
        <f>SUM(E50:E52)</f>
        <v>233.35</v>
      </c>
      <c r="F53" s="13">
        <f>SUM(F50:F52)</f>
        <v>1431.54</v>
      </c>
    </row>
    <row r="54" spans="2:8" x14ac:dyDescent="0.25">
      <c r="B54" s="48" t="s">
        <v>63</v>
      </c>
      <c r="C54" s="49"/>
      <c r="D54" s="25"/>
      <c r="E54" s="25"/>
      <c r="F54" s="25"/>
    </row>
    <row r="55" spans="2:8" ht="8.65" customHeight="1" x14ac:dyDescent="0.25">
      <c r="B55" s="9"/>
      <c r="C55" s="9"/>
      <c r="D55" s="25"/>
      <c r="E55" s="25"/>
      <c r="F55" s="25"/>
    </row>
    <row r="56" spans="2:8" x14ac:dyDescent="0.25">
      <c r="D56" s="13">
        <f>SUM(D54:D55)</f>
        <v>0</v>
      </c>
      <c r="E56" s="13">
        <f>SUM(E54:E55)</f>
        <v>0</v>
      </c>
      <c r="F56" s="13">
        <f>SUM(F54:F55)</f>
        <v>0</v>
      </c>
    </row>
    <row r="57" spans="2:8" x14ac:dyDescent="0.25">
      <c r="B57" s="8" t="s">
        <v>64</v>
      </c>
      <c r="D57" s="25"/>
      <c r="E57" s="25"/>
      <c r="F57" s="25"/>
    </row>
    <row r="58" spans="2:8" x14ac:dyDescent="0.25">
      <c r="B58" s="9" t="s">
        <v>59</v>
      </c>
      <c r="C58" s="2" t="s">
        <v>397</v>
      </c>
      <c r="D58" s="25">
        <v>986</v>
      </c>
      <c r="E58" s="25">
        <v>197.2</v>
      </c>
      <c r="F58" s="25">
        <v>1183.2</v>
      </c>
      <c r="G58" s="5">
        <v>203126</v>
      </c>
      <c r="H58" s="12"/>
    </row>
    <row r="59" spans="2:8" x14ac:dyDescent="0.25">
      <c r="B59" s="9" t="s">
        <v>59</v>
      </c>
      <c r="C59" s="2" t="s">
        <v>398</v>
      </c>
      <c r="D59" s="25">
        <v>75</v>
      </c>
      <c r="E59" s="25">
        <v>15</v>
      </c>
      <c r="F59" s="25">
        <v>90</v>
      </c>
      <c r="G59" s="5">
        <v>203126</v>
      </c>
      <c r="H59" s="12"/>
    </row>
    <row r="60" spans="2:8" x14ac:dyDescent="0.25">
      <c r="B60" s="9" t="s">
        <v>59</v>
      </c>
      <c r="C60" s="2" t="s">
        <v>399</v>
      </c>
      <c r="D60" s="25">
        <v>131.87</v>
      </c>
      <c r="E60" s="25">
        <v>26.37</v>
      </c>
      <c r="F60" s="25">
        <v>158.24</v>
      </c>
      <c r="G60" s="5">
        <v>203132</v>
      </c>
      <c r="H60" s="12"/>
    </row>
    <row r="61" spans="2:8" x14ac:dyDescent="0.25">
      <c r="B61" s="9" t="s">
        <v>59</v>
      </c>
      <c r="C61" s="2" t="s">
        <v>400</v>
      </c>
      <c r="D61" s="25">
        <v>231.88</v>
      </c>
      <c r="E61" s="25">
        <v>46.38</v>
      </c>
      <c r="F61" s="25">
        <v>278.26</v>
      </c>
      <c r="G61" s="5">
        <v>203132</v>
      </c>
      <c r="H61" s="12"/>
    </row>
    <row r="62" spans="2:8" x14ac:dyDescent="0.25">
      <c r="B62" s="9" t="s">
        <v>53</v>
      </c>
      <c r="C62" s="2" t="s">
        <v>375</v>
      </c>
      <c r="D62" s="25">
        <v>171.07</v>
      </c>
      <c r="E62" s="25"/>
      <c r="F62" s="25">
        <v>171.07</v>
      </c>
      <c r="G62" s="5" t="s">
        <v>7</v>
      </c>
      <c r="H62" s="12"/>
    </row>
    <row r="63" spans="2:8" x14ac:dyDescent="0.25">
      <c r="B63" s="9" t="s">
        <v>401</v>
      </c>
      <c r="C63" s="2" t="s">
        <v>45</v>
      </c>
      <c r="D63" s="25">
        <v>306.54000000000002</v>
      </c>
      <c r="E63" s="25">
        <v>15.33</v>
      </c>
      <c r="F63" s="25">
        <v>321.87</v>
      </c>
      <c r="G63" s="5" t="s">
        <v>391</v>
      </c>
      <c r="H63" s="12"/>
    </row>
    <row r="64" spans="2:8" x14ac:dyDescent="0.25">
      <c r="D64" s="13">
        <f>SUM(D58:D63)</f>
        <v>1902.36</v>
      </c>
      <c r="E64" s="13">
        <f>SUM(E58:E63)</f>
        <v>300.27999999999997</v>
      </c>
      <c r="F64" s="13">
        <f>SUM(F58:F63)</f>
        <v>2202.64</v>
      </c>
    </row>
    <row r="65" spans="2:12" x14ac:dyDescent="0.25">
      <c r="B65" s="8" t="s">
        <v>66</v>
      </c>
      <c r="D65" s="25"/>
      <c r="E65" s="25"/>
      <c r="F65" s="25"/>
    </row>
    <row r="66" spans="2:12" x14ac:dyDescent="0.25">
      <c r="B66" s="9" t="s">
        <v>402</v>
      </c>
      <c r="C66" s="2" t="s">
        <v>403</v>
      </c>
      <c r="D66" s="14">
        <v>29.96</v>
      </c>
      <c r="E66" s="14"/>
      <c r="F66" s="14">
        <v>29.96</v>
      </c>
      <c r="G66" s="5">
        <v>203127</v>
      </c>
    </row>
    <row r="67" spans="2:12" x14ac:dyDescent="0.25">
      <c r="B67" s="9"/>
      <c r="C67" s="21"/>
      <c r="D67" s="13">
        <f>SUM(D66:D66)</f>
        <v>29.96</v>
      </c>
      <c r="E67" s="13">
        <f>SUM(E66:E66)</f>
        <v>0</v>
      </c>
      <c r="F67" s="13">
        <f>SUM(F66:F66)</f>
        <v>29.96</v>
      </c>
    </row>
    <row r="68" spans="2:12" x14ac:dyDescent="0.25">
      <c r="B68" s="8" t="s">
        <v>67</v>
      </c>
      <c r="D68" s="25"/>
      <c r="E68" s="25"/>
      <c r="F68" s="25"/>
    </row>
    <row r="69" spans="2:12" ht="13.55" customHeight="1" x14ac:dyDescent="0.25">
      <c r="B69" s="9" t="s">
        <v>44</v>
      </c>
      <c r="C69" s="2" t="s">
        <v>45</v>
      </c>
      <c r="D69" s="25">
        <v>34.54</v>
      </c>
      <c r="E69" s="25">
        <v>1.73</v>
      </c>
      <c r="F69" s="25">
        <v>36.270000000000003</v>
      </c>
      <c r="G69" s="5" t="s">
        <v>391</v>
      </c>
    </row>
    <row r="70" spans="2:12" x14ac:dyDescent="0.25">
      <c r="D70" s="13">
        <f>SUM(D69:D69)</f>
        <v>34.54</v>
      </c>
      <c r="E70" s="13">
        <f>SUM(E69:E69)</f>
        <v>1.73</v>
      </c>
      <c r="F70" s="13">
        <f>SUM(F69:F69)</f>
        <v>36.270000000000003</v>
      </c>
    </row>
    <row r="71" spans="2:12" x14ac:dyDescent="0.25">
      <c r="B71" s="8" t="s">
        <v>70</v>
      </c>
      <c r="C71" s="9"/>
      <c r="D71" s="14"/>
      <c r="E71" s="14"/>
      <c r="F71" s="14"/>
    </row>
    <row r="72" spans="2:12" x14ac:dyDescent="0.25">
      <c r="B72" s="9" t="s">
        <v>8</v>
      </c>
      <c r="C72" s="2" t="s">
        <v>372</v>
      </c>
      <c r="D72" s="11">
        <v>53.95</v>
      </c>
      <c r="E72" s="11">
        <v>10.79</v>
      </c>
      <c r="F72" s="11">
        <v>64.739999999999995</v>
      </c>
      <c r="G72" s="5" t="s">
        <v>7</v>
      </c>
      <c r="H72" s="12"/>
      <c r="J72" s="26"/>
      <c r="K72" s="26"/>
      <c r="L72" s="26"/>
    </row>
    <row r="73" spans="2:12" x14ac:dyDescent="0.25">
      <c r="B73" s="9" t="s">
        <v>18</v>
      </c>
      <c r="C73" s="9" t="s">
        <v>97</v>
      </c>
      <c r="D73" s="11">
        <v>49.79</v>
      </c>
      <c r="E73" s="11">
        <v>9.9600000000000009</v>
      </c>
      <c r="F73" s="11">
        <v>59.75</v>
      </c>
      <c r="G73" s="5">
        <v>203112</v>
      </c>
      <c r="H73" s="12"/>
      <c r="J73" s="26"/>
      <c r="K73" s="26"/>
      <c r="L73" s="26"/>
    </row>
    <row r="74" spans="2:12" x14ac:dyDescent="0.25">
      <c r="B74" s="9" t="s">
        <v>53</v>
      </c>
      <c r="C74" s="9" t="s">
        <v>375</v>
      </c>
      <c r="D74" s="11">
        <v>45.69</v>
      </c>
      <c r="E74" s="11">
        <v>9.14</v>
      </c>
      <c r="F74" s="11">
        <v>54.83</v>
      </c>
      <c r="G74" s="5" t="s">
        <v>7</v>
      </c>
      <c r="H74" s="12"/>
      <c r="J74" s="26"/>
      <c r="K74" s="26"/>
      <c r="L74" s="26"/>
    </row>
    <row r="75" spans="2:12" x14ac:dyDescent="0.25">
      <c r="B75" s="9" t="s">
        <v>73</v>
      </c>
      <c r="C75" s="2" t="s">
        <v>404</v>
      </c>
      <c r="D75" s="11">
        <v>410</v>
      </c>
      <c r="E75" s="11">
        <v>82</v>
      </c>
      <c r="F75" s="11">
        <v>492</v>
      </c>
      <c r="G75" s="5">
        <v>203124</v>
      </c>
      <c r="H75" s="12"/>
      <c r="J75" s="26"/>
      <c r="K75" s="26"/>
      <c r="L75" s="26"/>
    </row>
    <row r="76" spans="2:12" x14ac:dyDescent="0.25">
      <c r="B76" s="9" t="s">
        <v>73</v>
      </c>
      <c r="C76" s="9" t="s">
        <v>405</v>
      </c>
      <c r="D76" s="11">
        <v>410</v>
      </c>
      <c r="E76" s="11">
        <v>82</v>
      </c>
      <c r="F76" s="11">
        <v>492</v>
      </c>
      <c r="G76" s="5">
        <v>203124</v>
      </c>
      <c r="H76" s="12"/>
      <c r="J76" s="26"/>
      <c r="K76" s="26"/>
      <c r="L76" s="26"/>
    </row>
    <row r="77" spans="2:12" x14ac:dyDescent="0.25">
      <c r="D77" s="13">
        <f>SUM(D72:D76)</f>
        <v>969.43000000000006</v>
      </c>
      <c r="E77" s="13">
        <f>SUM(E72:E76)</f>
        <v>193.89</v>
      </c>
      <c r="F77" s="13">
        <f>SUM(F72:F76)</f>
        <v>1163.32</v>
      </c>
    </row>
    <row r="78" spans="2:12" x14ac:dyDescent="0.25">
      <c r="B78" s="8" t="s">
        <v>75</v>
      </c>
      <c r="D78" s="14"/>
      <c r="E78" s="14"/>
      <c r="F78" s="14"/>
    </row>
    <row r="79" spans="2:12" x14ac:dyDescent="0.25">
      <c r="B79" s="9" t="s">
        <v>12</v>
      </c>
      <c r="C79" s="2" t="s">
        <v>406</v>
      </c>
      <c r="D79" s="11">
        <v>15.23</v>
      </c>
      <c r="E79" s="11">
        <v>3.05</v>
      </c>
      <c r="F79" s="11">
        <v>18.28</v>
      </c>
      <c r="G79" s="5" t="s">
        <v>7</v>
      </c>
      <c r="H79" s="12"/>
    </row>
    <row r="80" spans="2:12" x14ac:dyDescent="0.25">
      <c r="B80" s="9" t="s">
        <v>44</v>
      </c>
      <c r="C80" s="2" t="s">
        <v>407</v>
      </c>
      <c r="D80" s="11">
        <v>59.53</v>
      </c>
      <c r="E80" s="11">
        <v>2.98</v>
      </c>
      <c r="F80" s="11">
        <v>62.51</v>
      </c>
      <c r="G80" s="5" t="s">
        <v>391</v>
      </c>
      <c r="H80" s="12"/>
    </row>
    <row r="81" spans="2:8" x14ac:dyDescent="0.25">
      <c r="B81" s="9" t="s">
        <v>59</v>
      </c>
      <c r="C81" s="2" t="s">
        <v>408</v>
      </c>
      <c r="D81" s="11">
        <v>350</v>
      </c>
      <c r="E81" s="11">
        <v>70</v>
      </c>
      <c r="F81" s="11">
        <v>420</v>
      </c>
      <c r="G81" s="5">
        <v>203126</v>
      </c>
      <c r="H81" s="12"/>
    </row>
    <row r="82" spans="2:8" x14ac:dyDescent="0.25">
      <c r="B82" s="24"/>
      <c r="C82" s="20"/>
      <c r="D82" s="13">
        <f>SUM(D79:D81)</f>
        <v>424.76</v>
      </c>
      <c r="E82" s="13">
        <f>SUM(E79:E81)</f>
        <v>76.03</v>
      </c>
      <c r="F82" s="13">
        <f>SUM(F79:F81)</f>
        <v>500.78999999999996</v>
      </c>
    </row>
    <row r="83" spans="2:8" x14ac:dyDescent="0.25">
      <c r="B83" s="27" t="s">
        <v>78</v>
      </c>
      <c r="C83" s="20"/>
      <c r="D83" s="25"/>
      <c r="E83" s="25"/>
      <c r="F83" s="25"/>
    </row>
    <row r="84" spans="2:8" x14ac:dyDescent="0.25">
      <c r="B84" s="24" t="s">
        <v>272</v>
      </c>
      <c r="C84" s="28" t="s">
        <v>275</v>
      </c>
      <c r="D84" s="25">
        <v>313.33</v>
      </c>
      <c r="E84" s="25">
        <v>62.67</v>
      </c>
      <c r="F84" s="25">
        <v>376</v>
      </c>
      <c r="G84" s="5">
        <v>203128</v>
      </c>
    </row>
    <row r="85" spans="2:8" x14ac:dyDescent="0.25">
      <c r="B85" s="24" t="s">
        <v>272</v>
      </c>
      <c r="C85" s="28" t="s">
        <v>409</v>
      </c>
      <c r="D85" s="25">
        <v>540</v>
      </c>
      <c r="E85" s="25">
        <v>108</v>
      </c>
      <c r="F85" s="25">
        <v>648</v>
      </c>
      <c r="G85" s="5">
        <v>203128</v>
      </c>
    </row>
    <row r="86" spans="2:8" x14ac:dyDescent="0.25">
      <c r="B86" s="24" t="s">
        <v>272</v>
      </c>
      <c r="C86" s="28" t="s">
        <v>410</v>
      </c>
      <c r="D86" s="25">
        <v>510</v>
      </c>
      <c r="E86" s="25">
        <v>102</v>
      </c>
      <c r="F86" s="25">
        <v>612</v>
      </c>
      <c r="G86" s="5">
        <v>203128</v>
      </c>
    </row>
    <row r="87" spans="2:8" x14ac:dyDescent="0.25">
      <c r="B87" s="24" t="s">
        <v>272</v>
      </c>
      <c r="C87" s="28" t="s">
        <v>411</v>
      </c>
      <c r="D87" s="25">
        <v>180</v>
      </c>
      <c r="E87" s="25">
        <v>36</v>
      </c>
      <c r="F87" s="25">
        <v>216</v>
      </c>
      <c r="G87" s="5">
        <v>203133</v>
      </c>
    </row>
    <row r="88" spans="2:8" x14ac:dyDescent="0.25">
      <c r="B88" s="24"/>
      <c r="C88" s="20"/>
      <c r="D88" s="13">
        <f>SUM(D84:D87)</f>
        <v>1543.33</v>
      </c>
      <c r="E88" s="13">
        <f>SUM(E84:E87)</f>
        <v>308.67</v>
      </c>
      <c r="F88" s="13">
        <f>SUM(F84:F87)</f>
        <v>1852</v>
      </c>
    </row>
    <row r="89" spans="2:8" x14ac:dyDescent="0.25">
      <c r="B89" s="29" t="s">
        <v>82</v>
      </c>
      <c r="C89" s="20"/>
      <c r="D89" s="25"/>
      <c r="E89" s="25"/>
      <c r="F89" s="25"/>
    </row>
    <row r="90" spans="2:8" ht="6.35" customHeight="1" x14ac:dyDescent="0.25">
      <c r="B90" s="24"/>
      <c r="C90" s="28"/>
      <c r="D90" s="25"/>
      <c r="E90" s="25"/>
      <c r="F90" s="25"/>
    </row>
    <row r="91" spans="2:8" x14ac:dyDescent="0.25">
      <c r="B91" s="24"/>
      <c r="C91" s="20"/>
      <c r="D91" s="13">
        <f>SUM(D90:D90)</f>
        <v>0</v>
      </c>
      <c r="E91" s="13">
        <f>SUM(E90:E90)</f>
        <v>0</v>
      </c>
      <c r="F91" s="13">
        <f>SUM(F90:F90)</f>
        <v>0</v>
      </c>
    </row>
    <row r="92" spans="2:8" x14ac:dyDescent="0.25">
      <c r="B92" s="8" t="s">
        <v>85</v>
      </c>
      <c r="C92" s="21"/>
      <c r="D92" s="14"/>
      <c r="E92" s="14"/>
      <c r="F92" s="14"/>
    </row>
    <row r="93" spans="2:8" ht="7.5" customHeight="1" x14ac:dyDescent="0.25">
      <c r="B93" s="9"/>
      <c r="C93" s="9"/>
      <c r="D93" s="26"/>
      <c r="E93" s="26"/>
      <c r="F93" s="26"/>
    </row>
    <row r="94" spans="2:8" x14ac:dyDescent="0.25">
      <c r="B94" s="9"/>
      <c r="D94" s="13">
        <f>SUM(D93:D93)</f>
        <v>0</v>
      </c>
      <c r="E94" s="13">
        <f>SUM(E93:E93)</f>
        <v>0</v>
      </c>
      <c r="F94" s="13">
        <f>SUM(F93:F93)</f>
        <v>0</v>
      </c>
    </row>
    <row r="95" spans="2:8" ht="13.1" customHeight="1" x14ac:dyDescent="0.25">
      <c r="B95" s="30" t="s">
        <v>412</v>
      </c>
      <c r="C95" s="30"/>
      <c r="D95" s="14"/>
      <c r="E95" s="14"/>
      <c r="F95" s="14"/>
    </row>
    <row r="96" spans="2:8" ht="13.1" customHeight="1" x14ac:dyDescent="0.25">
      <c r="B96" s="9" t="s">
        <v>12</v>
      </c>
      <c r="C96" s="2" t="s">
        <v>413</v>
      </c>
      <c r="D96" s="11">
        <v>15.23</v>
      </c>
      <c r="E96" s="11">
        <v>3.05</v>
      </c>
      <c r="F96" s="11">
        <v>18.28</v>
      </c>
      <c r="G96" s="5" t="s">
        <v>7</v>
      </c>
      <c r="H96" s="12"/>
    </row>
    <row r="97" spans="2:7" x14ac:dyDescent="0.25">
      <c r="D97" s="13">
        <f>SUM(D96:D96)</f>
        <v>15.23</v>
      </c>
      <c r="E97" s="13">
        <f>SUM(E96:E96)</f>
        <v>3.05</v>
      </c>
      <c r="F97" s="13">
        <f>SUM(F96:F96)</f>
        <v>18.28</v>
      </c>
    </row>
    <row r="98" spans="2:7" x14ac:dyDescent="0.25">
      <c r="D98" s="25"/>
      <c r="E98" s="25"/>
      <c r="F98" s="25"/>
    </row>
    <row r="99" spans="2:7" x14ac:dyDescent="0.25">
      <c r="B99" s="8" t="s">
        <v>88</v>
      </c>
      <c r="D99" s="25"/>
      <c r="E99" s="25"/>
      <c r="F99" s="25"/>
    </row>
    <row r="100" spans="2:7" x14ac:dyDescent="0.25">
      <c r="B100" s="31" t="s">
        <v>89</v>
      </c>
      <c r="C100" s="32" t="s">
        <v>414</v>
      </c>
      <c r="D100" s="33">
        <v>14379.42</v>
      </c>
      <c r="E100" s="33"/>
      <c r="F100" s="33">
        <v>14379.42</v>
      </c>
      <c r="G100" s="34" t="s">
        <v>91</v>
      </c>
    </row>
    <row r="101" spans="2:7" x14ac:dyDescent="0.25">
      <c r="B101" s="31" t="s">
        <v>92</v>
      </c>
      <c r="C101" s="32" t="s">
        <v>415</v>
      </c>
      <c r="D101" s="33">
        <v>3742.18</v>
      </c>
      <c r="E101" s="33"/>
      <c r="F101" s="33">
        <v>3742.18</v>
      </c>
      <c r="G101" s="5">
        <v>203134</v>
      </c>
    </row>
    <row r="102" spans="2:7" x14ac:dyDescent="0.25">
      <c r="B102" s="31" t="s">
        <v>94</v>
      </c>
      <c r="C102" s="32" t="s">
        <v>416</v>
      </c>
      <c r="D102" s="33">
        <v>3887.86</v>
      </c>
      <c r="E102" s="33"/>
      <c r="F102" s="33">
        <v>3887.86</v>
      </c>
      <c r="G102" s="5">
        <v>203135</v>
      </c>
    </row>
    <row r="103" spans="2:7" x14ac:dyDescent="0.25">
      <c r="D103" s="13">
        <f>SUM(D100:D102)</f>
        <v>22009.46</v>
      </c>
      <c r="E103" s="13">
        <v>0</v>
      </c>
      <c r="F103" s="13">
        <f>SUM(F100:F102)</f>
        <v>22009.46</v>
      </c>
    </row>
    <row r="104" spans="2:7" x14ac:dyDescent="0.25">
      <c r="D104" s="25"/>
      <c r="E104" s="25"/>
      <c r="F104" s="25"/>
    </row>
    <row r="105" spans="2:7" x14ac:dyDescent="0.25">
      <c r="C105" s="36" t="s">
        <v>96</v>
      </c>
      <c r="D105" s="13">
        <f>SUM(+D97+D10+D77+D39+D27+D45+D82+D56+D53+D48+D70+D200+D67+D64+D88+D91+D94+D103)</f>
        <v>36198.06</v>
      </c>
      <c r="E105" s="13">
        <f>SUM(+E97+E10+E77+E39+E27+E45+E82+E56+E53+E48+E70+E200+E67+E64+E88+E91+E94+E103)</f>
        <v>1855.5600000000002</v>
      </c>
      <c r="F105" s="13">
        <f>SUM(+F97+F10+F77+F39+F27+F45+F82+F56+F53+F48+F70+F200+F67+F64+F88+F91+F94+F103)</f>
        <v>38053.619999999995</v>
      </c>
    </row>
    <row r="106" spans="2:7" x14ac:dyDescent="0.25">
      <c r="B106" s="9"/>
      <c r="D106" s="15"/>
    </row>
    <row r="107" spans="2:7" x14ac:dyDescent="0.25">
      <c r="B107" s="39" t="s">
        <v>417</v>
      </c>
      <c r="D107" s="15"/>
    </row>
    <row r="108" spans="2:7" x14ac:dyDescent="0.25">
      <c r="B108" s="39"/>
      <c r="D108" s="15"/>
    </row>
    <row r="109" spans="2:7" x14ac:dyDescent="0.25">
      <c r="B109" s="39" t="s">
        <v>5</v>
      </c>
      <c r="C109" s="2" t="s">
        <v>418</v>
      </c>
      <c r="D109" s="4">
        <v>50</v>
      </c>
      <c r="E109" s="50" t="s">
        <v>419</v>
      </c>
      <c r="F109" s="50"/>
      <c r="G109" s="5">
        <v>100167</v>
      </c>
    </row>
    <row r="110" spans="2:7" ht="14.4" x14ac:dyDescent="0.3">
      <c r="B110" s="39" t="s">
        <v>5</v>
      </c>
      <c r="C110" s="2" t="s">
        <v>420</v>
      </c>
      <c r="D110" s="15">
        <v>315.35000000000002</v>
      </c>
      <c r="E110" s="50" t="s">
        <v>419</v>
      </c>
      <c r="F110" s="51"/>
      <c r="G110" s="5">
        <v>100168</v>
      </c>
    </row>
    <row r="111" spans="2:7" x14ac:dyDescent="0.25">
      <c r="B111" s="39"/>
      <c r="D111" s="15"/>
    </row>
    <row r="112" spans="2:7" x14ac:dyDescent="0.25">
      <c r="B112" s="44"/>
      <c r="D112" s="14"/>
      <c r="E112" s="17"/>
      <c r="F112" s="41"/>
    </row>
    <row r="113" spans="2:6" x14ac:dyDescent="0.25">
      <c r="B113" s="39"/>
      <c r="C113" s="40"/>
      <c r="D113" s="14"/>
      <c r="E113" s="17"/>
      <c r="F113" s="41"/>
    </row>
    <row r="114" spans="2:6" x14ac:dyDescent="0.25">
      <c r="B114" s="9"/>
      <c r="C114" s="40"/>
      <c r="D114" s="14"/>
      <c r="E114" s="17"/>
      <c r="F114" s="41"/>
    </row>
    <row r="115" spans="2:6" x14ac:dyDescent="0.25">
      <c r="B115" s="9"/>
      <c r="C115" s="40"/>
      <c r="D115" s="14"/>
      <c r="E115" s="17"/>
      <c r="F115" s="41"/>
    </row>
    <row r="116" spans="2:6" x14ac:dyDescent="0.25">
      <c r="B116" s="39"/>
      <c r="C116" s="40"/>
      <c r="D116" s="14"/>
      <c r="E116" s="17"/>
      <c r="F116" s="41"/>
    </row>
    <row r="117" spans="2:6" x14ac:dyDescent="0.25">
      <c r="B117" s="39"/>
      <c r="C117" s="40"/>
      <c r="D117" s="14"/>
      <c r="E117" s="17"/>
      <c r="F117" s="41"/>
    </row>
    <row r="118" spans="2:6" x14ac:dyDescent="0.25">
      <c r="B118" s="39"/>
      <c r="C118" s="40"/>
      <c r="D118" s="14"/>
      <c r="E118" s="17"/>
      <c r="F118" s="41"/>
    </row>
    <row r="119" spans="2:6" x14ac:dyDescent="0.25">
      <c r="B119" s="9"/>
      <c r="C119" s="45"/>
      <c r="D119" s="15"/>
    </row>
  </sheetData>
  <mergeCells count="4">
    <mergeCell ref="B1:G1"/>
    <mergeCell ref="B54:C54"/>
    <mergeCell ref="E109:F109"/>
    <mergeCell ref="E110:F1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B16" sqref="B16"/>
    </sheetView>
  </sheetViews>
  <sheetFormatPr defaultColWidth="8.8984375" defaultRowHeight="12.7" x14ac:dyDescent="0.25"/>
  <cols>
    <col min="1" max="1" width="3.296875" style="1" customWidth="1"/>
    <col min="2" max="2" width="27.69921875" style="2" customWidth="1"/>
    <col min="3" max="3" width="26.69921875" style="2" customWidth="1"/>
    <col min="4" max="4" width="10.296875" style="4" customWidth="1"/>
    <col min="5" max="5" width="9.296875" style="4" customWidth="1"/>
    <col min="6" max="6" width="11.69921875" style="4" customWidth="1"/>
    <col min="7" max="7" width="9.296875" style="5" customWidth="1"/>
    <col min="8" max="8" width="8.296875" style="1" customWidth="1"/>
    <col min="9" max="256" width="8.8984375" style="2"/>
    <col min="257" max="257" width="3.296875" style="2" customWidth="1"/>
    <col min="258" max="258" width="27.69921875" style="2" customWidth="1"/>
    <col min="259" max="259" width="26.69921875" style="2" customWidth="1"/>
    <col min="260" max="260" width="10.296875" style="2" customWidth="1"/>
    <col min="261" max="261" width="9.296875" style="2" customWidth="1"/>
    <col min="262" max="262" width="11.69921875" style="2" customWidth="1"/>
    <col min="263" max="263" width="9.296875" style="2" customWidth="1"/>
    <col min="264" max="264" width="8.296875" style="2" customWidth="1"/>
    <col min="265" max="512" width="8.8984375" style="2"/>
    <col min="513" max="513" width="3.296875" style="2" customWidth="1"/>
    <col min="514" max="514" width="27.69921875" style="2" customWidth="1"/>
    <col min="515" max="515" width="26.69921875" style="2" customWidth="1"/>
    <col min="516" max="516" width="10.296875" style="2" customWidth="1"/>
    <col min="517" max="517" width="9.296875" style="2" customWidth="1"/>
    <col min="518" max="518" width="11.69921875" style="2" customWidth="1"/>
    <col min="519" max="519" width="9.296875" style="2" customWidth="1"/>
    <col min="520" max="520" width="8.296875" style="2" customWidth="1"/>
    <col min="521" max="768" width="8.8984375" style="2"/>
    <col min="769" max="769" width="3.296875" style="2" customWidth="1"/>
    <col min="770" max="770" width="27.69921875" style="2" customWidth="1"/>
    <col min="771" max="771" width="26.69921875" style="2" customWidth="1"/>
    <col min="772" max="772" width="10.296875" style="2" customWidth="1"/>
    <col min="773" max="773" width="9.296875" style="2" customWidth="1"/>
    <col min="774" max="774" width="11.69921875" style="2" customWidth="1"/>
    <col min="775" max="775" width="9.296875" style="2" customWidth="1"/>
    <col min="776" max="776" width="8.296875" style="2" customWidth="1"/>
    <col min="777" max="1024" width="8.8984375" style="2"/>
    <col min="1025" max="1025" width="3.296875" style="2" customWidth="1"/>
    <col min="1026" max="1026" width="27.69921875" style="2" customWidth="1"/>
    <col min="1027" max="1027" width="26.69921875" style="2" customWidth="1"/>
    <col min="1028" max="1028" width="10.296875" style="2" customWidth="1"/>
    <col min="1029" max="1029" width="9.296875" style="2" customWidth="1"/>
    <col min="1030" max="1030" width="11.69921875" style="2" customWidth="1"/>
    <col min="1031" max="1031" width="9.296875" style="2" customWidth="1"/>
    <col min="1032" max="1032" width="8.296875" style="2" customWidth="1"/>
    <col min="1033" max="1280" width="8.8984375" style="2"/>
    <col min="1281" max="1281" width="3.296875" style="2" customWidth="1"/>
    <col min="1282" max="1282" width="27.69921875" style="2" customWidth="1"/>
    <col min="1283" max="1283" width="26.69921875" style="2" customWidth="1"/>
    <col min="1284" max="1284" width="10.296875" style="2" customWidth="1"/>
    <col min="1285" max="1285" width="9.296875" style="2" customWidth="1"/>
    <col min="1286" max="1286" width="11.69921875" style="2" customWidth="1"/>
    <col min="1287" max="1287" width="9.296875" style="2" customWidth="1"/>
    <col min="1288" max="1288" width="8.296875" style="2" customWidth="1"/>
    <col min="1289" max="1536" width="8.8984375" style="2"/>
    <col min="1537" max="1537" width="3.296875" style="2" customWidth="1"/>
    <col min="1538" max="1538" width="27.69921875" style="2" customWidth="1"/>
    <col min="1539" max="1539" width="26.69921875" style="2" customWidth="1"/>
    <col min="1540" max="1540" width="10.296875" style="2" customWidth="1"/>
    <col min="1541" max="1541" width="9.296875" style="2" customWidth="1"/>
    <col min="1542" max="1542" width="11.69921875" style="2" customWidth="1"/>
    <col min="1543" max="1543" width="9.296875" style="2" customWidth="1"/>
    <col min="1544" max="1544" width="8.296875" style="2" customWidth="1"/>
    <col min="1545" max="1792" width="8.8984375" style="2"/>
    <col min="1793" max="1793" width="3.296875" style="2" customWidth="1"/>
    <col min="1794" max="1794" width="27.69921875" style="2" customWidth="1"/>
    <col min="1795" max="1795" width="26.69921875" style="2" customWidth="1"/>
    <col min="1796" max="1796" width="10.296875" style="2" customWidth="1"/>
    <col min="1797" max="1797" width="9.296875" style="2" customWidth="1"/>
    <col min="1798" max="1798" width="11.69921875" style="2" customWidth="1"/>
    <col min="1799" max="1799" width="9.296875" style="2" customWidth="1"/>
    <col min="1800" max="1800" width="8.296875" style="2" customWidth="1"/>
    <col min="1801" max="2048" width="8.8984375" style="2"/>
    <col min="2049" max="2049" width="3.296875" style="2" customWidth="1"/>
    <col min="2050" max="2050" width="27.69921875" style="2" customWidth="1"/>
    <col min="2051" max="2051" width="26.69921875" style="2" customWidth="1"/>
    <col min="2052" max="2052" width="10.296875" style="2" customWidth="1"/>
    <col min="2053" max="2053" width="9.296875" style="2" customWidth="1"/>
    <col min="2054" max="2054" width="11.69921875" style="2" customWidth="1"/>
    <col min="2055" max="2055" width="9.296875" style="2" customWidth="1"/>
    <col min="2056" max="2056" width="8.296875" style="2" customWidth="1"/>
    <col min="2057" max="2304" width="8.8984375" style="2"/>
    <col min="2305" max="2305" width="3.296875" style="2" customWidth="1"/>
    <col min="2306" max="2306" width="27.69921875" style="2" customWidth="1"/>
    <col min="2307" max="2307" width="26.69921875" style="2" customWidth="1"/>
    <col min="2308" max="2308" width="10.296875" style="2" customWidth="1"/>
    <col min="2309" max="2309" width="9.296875" style="2" customWidth="1"/>
    <col min="2310" max="2310" width="11.69921875" style="2" customWidth="1"/>
    <col min="2311" max="2311" width="9.296875" style="2" customWidth="1"/>
    <col min="2312" max="2312" width="8.296875" style="2" customWidth="1"/>
    <col min="2313" max="2560" width="8.8984375" style="2"/>
    <col min="2561" max="2561" width="3.296875" style="2" customWidth="1"/>
    <col min="2562" max="2562" width="27.69921875" style="2" customWidth="1"/>
    <col min="2563" max="2563" width="26.69921875" style="2" customWidth="1"/>
    <col min="2564" max="2564" width="10.296875" style="2" customWidth="1"/>
    <col min="2565" max="2565" width="9.296875" style="2" customWidth="1"/>
    <col min="2566" max="2566" width="11.69921875" style="2" customWidth="1"/>
    <col min="2567" max="2567" width="9.296875" style="2" customWidth="1"/>
    <col min="2568" max="2568" width="8.296875" style="2" customWidth="1"/>
    <col min="2569" max="2816" width="8.8984375" style="2"/>
    <col min="2817" max="2817" width="3.296875" style="2" customWidth="1"/>
    <col min="2818" max="2818" width="27.69921875" style="2" customWidth="1"/>
    <col min="2819" max="2819" width="26.69921875" style="2" customWidth="1"/>
    <col min="2820" max="2820" width="10.296875" style="2" customWidth="1"/>
    <col min="2821" max="2821" width="9.296875" style="2" customWidth="1"/>
    <col min="2822" max="2822" width="11.69921875" style="2" customWidth="1"/>
    <col min="2823" max="2823" width="9.296875" style="2" customWidth="1"/>
    <col min="2824" max="2824" width="8.296875" style="2" customWidth="1"/>
    <col min="2825" max="3072" width="8.8984375" style="2"/>
    <col min="3073" max="3073" width="3.296875" style="2" customWidth="1"/>
    <col min="3074" max="3074" width="27.69921875" style="2" customWidth="1"/>
    <col min="3075" max="3075" width="26.69921875" style="2" customWidth="1"/>
    <col min="3076" max="3076" width="10.296875" style="2" customWidth="1"/>
    <col min="3077" max="3077" width="9.296875" style="2" customWidth="1"/>
    <col min="3078" max="3078" width="11.69921875" style="2" customWidth="1"/>
    <col min="3079" max="3079" width="9.296875" style="2" customWidth="1"/>
    <col min="3080" max="3080" width="8.296875" style="2" customWidth="1"/>
    <col min="3081" max="3328" width="8.8984375" style="2"/>
    <col min="3329" max="3329" width="3.296875" style="2" customWidth="1"/>
    <col min="3330" max="3330" width="27.69921875" style="2" customWidth="1"/>
    <col min="3331" max="3331" width="26.69921875" style="2" customWidth="1"/>
    <col min="3332" max="3332" width="10.296875" style="2" customWidth="1"/>
    <col min="3333" max="3333" width="9.296875" style="2" customWidth="1"/>
    <col min="3334" max="3334" width="11.69921875" style="2" customWidth="1"/>
    <col min="3335" max="3335" width="9.296875" style="2" customWidth="1"/>
    <col min="3336" max="3336" width="8.296875" style="2" customWidth="1"/>
    <col min="3337" max="3584" width="8.8984375" style="2"/>
    <col min="3585" max="3585" width="3.296875" style="2" customWidth="1"/>
    <col min="3586" max="3586" width="27.69921875" style="2" customWidth="1"/>
    <col min="3587" max="3587" width="26.69921875" style="2" customWidth="1"/>
    <col min="3588" max="3588" width="10.296875" style="2" customWidth="1"/>
    <col min="3589" max="3589" width="9.296875" style="2" customWidth="1"/>
    <col min="3590" max="3590" width="11.69921875" style="2" customWidth="1"/>
    <col min="3591" max="3591" width="9.296875" style="2" customWidth="1"/>
    <col min="3592" max="3592" width="8.296875" style="2" customWidth="1"/>
    <col min="3593" max="3840" width="8.8984375" style="2"/>
    <col min="3841" max="3841" width="3.296875" style="2" customWidth="1"/>
    <col min="3842" max="3842" width="27.69921875" style="2" customWidth="1"/>
    <col min="3843" max="3843" width="26.69921875" style="2" customWidth="1"/>
    <col min="3844" max="3844" width="10.296875" style="2" customWidth="1"/>
    <col min="3845" max="3845" width="9.296875" style="2" customWidth="1"/>
    <col min="3846" max="3846" width="11.69921875" style="2" customWidth="1"/>
    <col min="3847" max="3847" width="9.296875" style="2" customWidth="1"/>
    <col min="3848" max="3848" width="8.296875" style="2" customWidth="1"/>
    <col min="3849" max="4096" width="8.8984375" style="2"/>
    <col min="4097" max="4097" width="3.296875" style="2" customWidth="1"/>
    <col min="4098" max="4098" width="27.69921875" style="2" customWidth="1"/>
    <col min="4099" max="4099" width="26.69921875" style="2" customWidth="1"/>
    <col min="4100" max="4100" width="10.296875" style="2" customWidth="1"/>
    <col min="4101" max="4101" width="9.296875" style="2" customWidth="1"/>
    <col min="4102" max="4102" width="11.69921875" style="2" customWidth="1"/>
    <col min="4103" max="4103" width="9.296875" style="2" customWidth="1"/>
    <col min="4104" max="4104" width="8.296875" style="2" customWidth="1"/>
    <col min="4105" max="4352" width="8.8984375" style="2"/>
    <col min="4353" max="4353" width="3.296875" style="2" customWidth="1"/>
    <col min="4354" max="4354" width="27.69921875" style="2" customWidth="1"/>
    <col min="4355" max="4355" width="26.69921875" style="2" customWidth="1"/>
    <col min="4356" max="4356" width="10.296875" style="2" customWidth="1"/>
    <col min="4357" max="4357" width="9.296875" style="2" customWidth="1"/>
    <col min="4358" max="4358" width="11.69921875" style="2" customWidth="1"/>
    <col min="4359" max="4359" width="9.296875" style="2" customWidth="1"/>
    <col min="4360" max="4360" width="8.296875" style="2" customWidth="1"/>
    <col min="4361" max="4608" width="8.8984375" style="2"/>
    <col min="4609" max="4609" width="3.296875" style="2" customWidth="1"/>
    <col min="4610" max="4610" width="27.69921875" style="2" customWidth="1"/>
    <col min="4611" max="4611" width="26.69921875" style="2" customWidth="1"/>
    <col min="4612" max="4612" width="10.296875" style="2" customWidth="1"/>
    <col min="4613" max="4613" width="9.296875" style="2" customWidth="1"/>
    <col min="4614" max="4614" width="11.69921875" style="2" customWidth="1"/>
    <col min="4615" max="4615" width="9.296875" style="2" customWidth="1"/>
    <col min="4616" max="4616" width="8.296875" style="2" customWidth="1"/>
    <col min="4617" max="4864" width="8.8984375" style="2"/>
    <col min="4865" max="4865" width="3.296875" style="2" customWidth="1"/>
    <col min="4866" max="4866" width="27.69921875" style="2" customWidth="1"/>
    <col min="4867" max="4867" width="26.69921875" style="2" customWidth="1"/>
    <col min="4868" max="4868" width="10.296875" style="2" customWidth="1"/>
    <col min="4869" max="4869" width="9.296875" style="2" customWidth="1"/>
    <col min="4870" max="4870" width="11.69921875" style="2" customWidth="1"/>
    <col min="4871" max="4871" width="9.296875" style="2" customWidth="1"/>
    <col min="4872" max="4872" width="8.296875" style="2" customWidth="1"/>
    <col min="4873" max="5120" width="8.8984375" style="2"/>
    <col min="5121" max="5121" width="3.296875" style="2" customWidth="1"/>
    <col min="5122" max="5122" width="27.69921875" style="2" customWidth="1"/>
    <col min="5123" max="5123" width="26.69921875" style="2" customWidth="1"/>
    <col min="5124" max="5124" width="10.296875" style="2" customWidth="1"/>
    <col min="5125" max="5125" width="9.296875" style="2" customWidth="1"/>
    <col min="5126" max="5126" width="11.69921875" style="2" customWidth="1"/>
    <col min="5127" max="5127" width="9.296875" style="2" customWidth="1"/>
    <col min="5128" max="5128" width="8.296875" style="2" customWidth="1"/>
    <col min="5129" max="5376" width="8.8984375" style="2"/>
    <col min="5377" max="5377" width="3.296875" style="2" customWidth="1"/>
    <col min="5378" max="5378" width="27.69921875" style="2" customWidth="1"/>
    <col min="5379" max="5379" width="26.69921875" style="2" customWidth="1"/>
    <col min="5380" max="5380" width="10.296875" style="2" customWidth="1"/>
    <col min="5381" max="5381" width="9.296875" style="2" customWidth="1"/>
    <col min="5382" max="5382" width="11.69921875" style="2" customWidth="1"/>
    <col min="5383" max="5383" width="9.296875" style="2" customWidth="1"/>
    <col min="5384" max="5384" width="8.296875" style="2" customWidth="1"/>
    <col min="5385" max="5632" width="8.8984375" style="2"/>
    <col min="5633" max="5633" width="3.296875" style="2" customWidth="1"/>
    <col min="5634" max="5634" width="27.69921875" style="2" customWidth="1"/>
    <col min="5635" max="5635" width="26.69921875" style="2" customWidth="1"/>
    <col min="5636" max="5636" width="10.296875" style="2" customWidth="1"/>
    <col min="5637" max="5637" width="9.296875" style="2" customWidth="1"/>
    <col min="5638" max="5638" width="11.69921875" style="2" customWidth="1"/>
    <col min="5639" max="5639" width="9.296875" style="2" customWidth="1"/>
    <col min="5640" max="5640" width="8.296875" style="2" customWidth="1"/>
    <col min="5641" max="5888" width="8.8984375" style="2"/>
    <col min="5889" max="5889" width="3.296875" style="2" customWidth="1"/>
    <col min="5890" max="5890" width="27.69921875" style="2" customWidth="1"/>
    <col min="5891" max="5891" width="26.69921875" style="2" customWidth="1"/>
    <col min="5892" max="5892" width="10.296875" style="2" customWidth="1"/>
    <col min="5893" max="5893" width="9.296875" style="2" customWidth="1"/>
    <col min="5894" max="5894" width="11.69921875" style="2" customWidth="1"/>
    <col min="5895" max="5895" width="9.296875" style="2" customWidth="1"/>
    <col min="5896" max="5896" width="8.296875" style="2" customWidth="1"/>
    <col min="5897" max="6144" width="8.8984375" style="2"/>
    <col min="6145" max="6145" width="3.296875" style="2" customWidth="1"/>
    <col min="6146" max="6146" width="27.69921875" style="2" customWidth="1"/>
    <col min="6147" max="6147" width="26.69921875" style="2" customWidth="1"/>
    <col min="6148" max="6148" width="10.296875" style="2" customWidth="1"/>
    <col min="6149" max="6149" width="9.296875" style="2" customWidth="1"/>
    <col min="6150" max="6150" width="11.69921875" style="2" customWidth="1"/>
    <col min="6151" max="6151" width="9.296875" style="2" customWidth="1"/>
    <col min="6152" max="6152" width="8.296875" style="2" customWidth="1"/>
    <col min="6153" max="6400" width="8.8984375" style="2"/>
    <col min="6401" max="6401" width="3.296875" style="2" customWidth="1"/>
    <col min="6402" max="6402" width="27.69921875" style="2" customWidth="1"/>
    <col min="6403" max="6403" width="26.69921875" style="2" customWidth="1"/>
    <col min="6404" max="6404" width="10.296875" style="2" customWidth="1"/>
    <col min="6405" max="6405" width="9.296875" style="2" customWidth="1"/>
    <col min="6406" max="6406" width="11.69921875" style="2" customWidth="1"/>
    <col min="6407" max="6407" width="9.296875" style="2" customWidth="1"/>
    <col min="6408" max="6408" width="8.296875" style="2" customWidth="1"/>
    <col min="6409" max="6656" width="8.8984375" style="2"/>
    <col min="6657" max="6657" width="3.296875" style="2" customWidth="1"/>
    <col min="6658" max="6658" width="27.69921875" style="2" customWidth="1"/>
    <col min="6659" max="6659" width="26.69921875" style="2" customWidth="1"/>
    <col min="6660" max="6660" width="10.296875" style="2" customWidth="1"/>
    <col min="6661" max="6661" width="9.296875" style="2" customWidth="1"/>
    <col min="6662" max="6662" width="11.69921875" style="2" customWidth="1"/>
    <col min="6663" max="6663" width="9.296875" style="2" customWidth="1"/>
    <col min="6664" max="6664" width="8.296875" style="2" customWidth="1"/>
    <col min="6665" max="6912" width="8.8984375" style="2"/>
    <col min="6913" max="6913" width="3.296875" style="2" customWidth="1"/>
    <col min="6914" max="6914" width="27.69921875" style="2" customWidth="1"/>
    <col min="6915" max="6915" width="26.69921875" style="2" customWidth="1"/>
    <col min="6916" max="6916" width="10.296875" style="2" customWidth="1"/>
    <col min="6917" max="6917" width="9.296875" style="2" customWidth="1"/>
    <col min="6918" max="6918" width="11.69921875" style="2" customWidth="1"/>
    <col min="6919" max="6919" width="9.296875" style="2" customWidth="1"/>
    <col min="6920" max="6920" width="8.296875" style="2" customWidth="1"/>
    <col min="6921" max="7168" width="8.8984375" style="2"/>
    <col min="7169" max="7169" width="3.296875" style="2" customWidth="1"/>
    <col min="7170" max="7170" width="27.69921875" style="2" customWidth="1"/>
    <col min="7171" max="7171" width="26.69921875" style="2" customWidth="1"/>
    <col min="7172" max="7172" width="10.296875" style="2" customWidth="1"/>
    <col min="7173" max="7173" width="9.296875" style="2" customWidth="1"/>
    <col min="7174" max="7174" width="11.69921875" style="2" customWidth="1"/>
    <col min="7175" max="7175" width="9.296875" style="2" customWidth="1"/>
    <col min="7176" max="7176" width="8.296875" style="2" customWidth="1"/>
    <col min="7177" max="7424" width="8.8984375" style="2"/>
    <col min="7425" max="7425" width="3.296875" style="2" customWidth="1"/>
    <col min="7426" max="7426" width="27.69921875" style="2" customWidth="1"/>
    <col min="7427" max="7427" width="26.69921875" style="2" customWidth="1"/>
    <col min="7428" max="7428" width="10.296875" style="2" customWidth="1"/>
    <col min="7429" max="7429" width="9.296875" style="2" customWidth="1"/>
    <col min="7430" max="7430" width="11.69921875" style="2" customWidth="1"/>
    <col min="7431" max="7431" width="9.296875" style="2" customWidth="1"/>
    <col min="7432" max="7432" width="8.296875" style="2" customWidth="1"/>
    <col min="7433" max="7680" width="8.8984375" style="2"/>
    <col min="7681" max="7681" width="3.296875" style="2" customWidth="1"/>
    <col min="7682" max="7682" width="27.69921875" style="2" customWidth="1"/>
    <col min="7683" max="7683" width="26.69921875" style="2" customWidth="1"/>
    <col min="7684" max="7684" width="10.296875" style="2" customWidth="1"/>
    <col min="7685" max="7685" width="9.296875" style="2" customWidth="1"/>
    <col min="7686" max="7686" width="11.69921875" style="2" customWidth="1"/>
    <col min="7687" max="7687" width="9.296875" style="2" customWidth="1"/>
    <col min="7688" max="7688" width="8.296875" style="2" customWidth="1"/>
    <col min="7689" max="7936" width="8.8984375" style="2"/>
    <col min="7937" max="7937" width="3.296875" style="2" customWidth="1"/>
    <col min="7938" max="7938" width="27.69921875" style="2" customWidth="1"/>
    <col min="7939" max="7939" width="26.69921875" style="2" customWidth="1"/>
    <col min="7940" max="7940" width="10.296875" style="2" customWidth="1"/>
    <col min="7941" max="7941" width="9.296875" style="2" customWidth="1"/>
    <col min="7942" max="7942" width="11.69921875" style="2" customWidth="1"/>
    <col min="7943" max="7943" width="9.296875" style="2" customWidth="1"/>
    <col min="7944" max="7944" width="8.296875" style="2" customWidth="1"/>
    <col min="7945" max="8192" width="8.8984375" style="2"/>
    <col min="8193" max="8193" width="3.296875" style="2" customWidth="1"/>
    <col min="8194" max="8194" width="27.69921875" style="2" customWidth="1"/>
    <col min="8195" max="8195" width="26.69921875" style="2" customWidth="1"/>
    <col min="8196" max="8196" width="10.296875" style="2" customWidth="1"/>
    <col min="8197" max="8197" width="9.296875" style="2" customWidth="1"/>
    <col min="8198" max="8198" width="11.69921875" style="2" customWidth="1"/>
    <col min="8199" max="8199" width="9.296875" style="2" customWidth="1"/>
    <col min="8200" max="8200" width="8.296875" style="2" customWidth="1"/>
    <col min="8201" max="8448" width="8.8984375" style="2"/>
    <col min="8449" max="8449" width="3.296875" style="2" customWidth="1"/>
    <col min="8450" max="8450" width="27.69921875" style="2" customWidth="1"/>
    <col min="8451" max="8451" width="26.69921875" style="2" customWidth="1"/>
    <col min="8452" max="8452" width="10.296875" style="2" customWidth="1"/>
    <col min="8453" max="8453" width="9.296875" style="2" customWidth="1"/>
    <col min="8454" max="8454" width="11.69921875" style="2" customWidth="1"/>
    <col min="8455" max="8455" width="9.296875" style="2" customWidth="1"/>
    <col min="8456" max="8456" width="8.296875" style="2" customWidth="1"/>
    <col min="8457" max="8704" width="8.8984375" style="2"/>
    <col min="8705" max="8705" width="3.296875" style="2" customWidth="1"/>
    <col min="8706" max="8706" width="27.69921875" style="2" customWidth="1"/>
    <col min="8707" max="8707" width="26.69921875" style="2" customWidth="1"/>
    <col min="8708" max="8708" width="10.296875" style="2" customWidth="1"/>
    <col min="8709" max="8709" width="9.296875" style="2" customWidth="1"/>
    <col min="8710" max="8710" width="11.69921875" style="2" customWidth="1"/>
    <col min="8711" max="8711" width="9.296875" style="2" customWidth="1"/>
    <col min="8712" max="8712" width="8.296875" style="2" customWidth="1"/>
    <col min="8713" max="8960" width="8.8984375" style="2"/>
    <col min="8961" max="8961" width="3.296875" style="2" customWidth="1"/>
    <col min="8962" max="8962" width="27.69921875" style="2" customWidth="1"/>
    <col min="8963" max="8963" width="26.69921875" style="2" customWidth="1"/>
    <col min="8964" max="8964" width="10.296875" style="2" customWidth="1"/>
    <col min="8965" max="8965" width="9.296875" style="2" customWidth="1"/>
    <col min="8966" max="8966" width="11.69921875" style="2" customWidth="1"/>
    <col min="8967" max="8967" width="9.296875" style="2" customWidth="1"/>
    <col min="8968" max="8968" width="8.296875" style="2" customWidth="1"/>
    <col min="8969" max="9216" width="8.8984375" style="2"/>
    <col min="9217" max="9217" width="3.296875" style="2" customWidth="1"/>
    <col min="9218" max="9218" width="27.69921875" style="2" customWidth="1"/>
    <col min="9219" max="9219" width="26.69921875" style="2" customWidth="1"/>
    <col min="9220" max="9220" width="10.296875" style="2" customWidth="1"/>
    <col min="9221" max="9221" width="9.296875" style="2" customWidth="1"/>
    <col min="9222" max="9222" width="11.69921875" style="2" customWidth="1"/>
    <col min="9223" max="9223" width="9.296875" style="2" customWidth="1"/>
    <col min="9224" max="9224" width="8.296875" style="2" customWidth="1"/>
    <col min="9225" max="9472" width="8.8984375" style="2"/>
    <col min="9473" max="9473" width="3.296875" style="2" customWidth="1"/>
    <col min="9474" max="9474" width="27.69921875" style="2" customWidth="1"/>
    <col min="9475" max="9475" width="26.69921875" style="2" customWidth="1"/>
    <col min="9476" max="9476" width="10.296875" style="2" customWidth="1"/>
    <col min="9477" max="9477" width="9.296875" style="2" customWidth="1"/>
    <col min="9478" max="9478" width="11.69921875" style="2" customWidth="1"/>
    <col min="9479" max="9479" width="9.296875" style="2" customWidth="1"/>
    <col min="9480" max="9480" width="8.296875" style="2" customWidth="1"/>
    <col min="9481" max="9728" width="8.8984375" style="2"/>
    <col min="9729" max="9729" width="3.296875" style="2" customWidth="1"/>
    <col min="9730" max="9730" width="27.69921875" style="2" customWidth="1"/>
    <col min="9731" max="9731" width="26.69921875" style="2" customWidth="1"/>
    <col min="9732" max="9732" width="10.296875" style="2" customWidth="1"/>
    <col min="9733" max="9733" width="9.296875" style="2" customWidth="1"/>
    <col min="9734" max="9734" width="11.69921875" style="2" customWidth="1"/>
    <col min="9735" max="9735" width="9.296875" style="2" customWidth="1"/>
    <col min="9736" max="9736" width="8.296875" style="2" customWidth="1"/>
    <col min="9737" max="9984" width="8.8984375" style="2"/>
    <col min="9985" max="9985" width="3.296875" style="2" customWidth="1"/>
    <col min="9986" max="9986" width="27.69921875" style="2" customWidth="1"/>
    <col min="9987" max="9987" width="26.69921875" style="2" customWidth="1"/>
    <col min="9988" max="9988" width="10.296875" style="2" customWidth="1"/>
    <col min="9989" max="9989" width="9.296875" style="2" customWidth="1"/>
    <col min="9990" max="9990" width="11.69921875" style="2" customWidth="1"/>
    <col min="9991" max="9991" width="9.296875" style="2" customWidth="1"/>
    <col min="9992" max="9992" width="8.296875" style="2" customWidth="1"/>
    <col min="9993" max="10240" width="8.8984375" style="2"/>
    <col min="10241" max="10241" width="3.296875" style="2" customWidth="1"/>
    <col min="10242" max="10242" width="27.69921875" style="2" customWidth="1"/>
    <col min="10243" max="10243" width="26.69921875" style="2" customWidth="1"/>
    <col min="10244" max="10244" width="10.296875" style="2" customWidth="1"/>
    <col min="10245" max="10245" width="9.296875" style="2" customWidth="1"/>
    <col min="10246" max="10246" width="11.69921875" style="2" customWidth="1"/>
    <col min="10247" max="10247" width="9.296875" style="2" customWidth="1"/>
    <col min="10248" max="10248" width="8.296875" style="2" customWidth="1"/>
    <col min="10249" max="10496" width="8.8984375" style="2"/>
    <col min="10497" max="10497" width="3.296875" style="2" customWidth="1"/>
    <col min="10498" max="10498" width="27.69921875" style="2" customWidth="1"/>
    <col min="10499" max="10499" width="26.69921875" style="2" customWidth="1"/>
    <col min="10500" max="10500" width="10.296875" style="2" customWidth="1"/>
    <col min="10501" max="10501" width="9.296875" style="2" customWidth="1"/>
    <col min="10502" max="10502" width="11.69921875" style="2" customWidth="1"/>
    <col min="10503" max="10503" width="9.296875" style="2" customWidth="1"/>
    <col min="10504" max="10504" width="8.296875" style="2" customWidth="1"/>
    <col min="10505" max="10752" width="8.8984375" style="2"/>
    <col min="10753" max="10753" width="3.296875" style="2" customWidth="1"/>
    <col min="10754" max="10754" width="27.69921875" style="2" customWidth="1"/>
    <col min="10755" max="10755" width="26.69921875" style="2" customWidth="1"/>
    <col min="10756" max="10756" width="10.296875" style="2" customWidth="1"/>
    <col min="10757" max="10757" width="9.296875" style="2" customWidth="1"/>
    <col min="10758" max="10758" width="11.69921875" style="2" customWidth="1"/>
    <col min="10759" max="10759" width="9.296875" style="2" customWidth="1"/>
    <col min="10760" max="10760" width="8.296875" style="2" customWidth="1"/>
    <col min="10761" max="11008" width="8.8984375" style="2"/>
    <col min="11009" max="11009" width="3.296875" style="2" customWidth="1"/>
    <col min="11010" max="11010" width="27.69921875" style="2" customWidth="1"/>
    <col min="11011" max="11011" width="26.69921875" style="2" customWidth="1"/>
    <col min="11012" max="11012" width="10.296875" style="2" customWidth="1"/>
    <col min="11013" max="11013" width="9.296875" style="2" customWidth="1"/>
    <col min="11014" max="11014" width="11.69921875" style="2" customWidth="1"/>
    <col min="11015" max="11015" width="9.296875" style="2" customWidth="1"/>
    <col min="11016" max="11016" width="8.296875" style="2" customWidth="1"/>
    <col min="11017" max="11264" width="8.8984375" style="2"/>
    <col min="11265" max="11265" width="3.296875" style="2" customWidth="1"/>
    <col min="11266" max="11266" width="27.69921875" style="2" customWidth="1"/>
    <col min="11267" max="11267" width="26.69921875" style="2" customWidth="1"/>
    <col min="11268" max="11268" width="10.296875" style="2" customWidth="1"/>
    <col min="11269" max="11269" width="9.296875" style="2" customWidth="1"/>
    <col min="11270" max="11270" width="11.69921875" style="2" customWidth="1"/>
    <col min="11271" max="11271" width="9.296875" style="2" customWidth="1"/>
    <col min="11272" max="11272" width="8.296875" style="2" customWidth="1"/>
    <col min="11273" max="11520" width="8.8984375" style="2"/>
    <col min="11521" max="11521" width="3.296875" style="2" customWidth="1"/>
    <col min="11522" max="11522" width="27.69921875" style="2" customWidth="1"/>
    <col min="11523" max="11523" width="26.69921875" style="2" customWidth="1"/>
    <col min="11524" max="11524" width="10.296875" style="2" customWidth="1"/>
    <col min="11525" max="11525" width="9.296875" style="2" customWidth="1"/>
    <col min="11526" max="11526" width="11.69921875" style="2" customWidth="1"/>
    <col min="11527" max="11527" width="9.296875" style="2" customWidth="1"/>
    <col min="11528" max="11528" width="8.296875" style="2" customWidth="1"/>
    <col min="11529" max="11776" width="8.8984375" style="2"/>
    <col min="11777" max="11777" width="3.296875" style="2" customWidth="1"/>
    <col min="11778" max="11778" width="27.69921875" style="2" customWidth="1"/>
    <col min="11779" max="11779" width="26.69921875" style="2" customWidth="1"/>
    <col min="11780" max="11780" width="10.296875" style="2" customWidth="1"/>
    <col min="11781" max="11781" width="9.296875" style="2" customWidth="1"/>
    <col min="11782" max="11782" width="11.69921875" style="2" customWidth="1"/>
    <col min="11783" max="11783" width="9.296875" style="2" customWidth="1"/>
    <col min="11784" max="11784" width="8.296875" style="2" customWidth="1"/>
    <col min="11785" max="12032" width="8.8984375" style="2"/>
    <col min="12033" max="12033" width="3.296875" style="2" customWidth="1"/>
    <col min="12034" max="12034" width="27.69921875" style="2" customWidth="1"/>
    <col min="12035" max="12035" width="26.69921875" style="2" customWidth="1"/>
    <col min="12036" max="12036" width="10.296875" style="2" customWidth="1"/>
    <col min="12037" max="12037" width="9.296875" style="2" customWidth="1"/>
    <col min="12038" max="12038" width="11.69921875" style="2" customWidth="1"/>
    <col min="12039" max="12039" width="9.296875" style="2" customWidth="1"/>
    <col min="12040" max="12040" width="8.296875" style="2" customWidth="1"/>
    <col min="12041" max="12288" width="8.8984375" style="2"/>
    <col min="12289" max="12289" width="3.296875" style="2" customWidth="1"/>
    <col min="12290" max="12290" width="27.69921875" style="2" customWidth="1"/>
    <col min="12291" max="12291" width="26.69921875" style="2" customWidth="1"/>
    <col min="12292" max="12292" width="10.296875" style="2" customWidth="1"/>
    <col min="12293" max="12293" width="9.296875" style="2" customWidth="1"/>
    <col min="12294" max="12294" width="11.69921875" style="2" customWidth="1"/>
    <col min="12295" max="12295" width="9.296875" style="2" customWidth="1"/>
    <col min="12296" max="12296" width="8.296875" style="2" customWidth="1"/>
    <col min="12297" max="12544" width="8.8984375" style="2"/>
    <col min="12545" max="12545" width="3.296875" style="2" customWidth="1"/>
    <col min="12546" max="12546" width="27.69921875" style="2" customWidth="1"/>
    <col min="12547" max="12547" width="26.69921875" style="2" customWidth="1"/>
    <col min="12548" max="12548" width="10.296875" style="2" customWidth="1"/>
    <col min="12549" max="12549" width="9.296875" style="2" customWidth="1"/>
    <col min="12550" max="12550" width="11.69921875" style="2" customWidth="1"/>
    <col min="12551" max="12551" width="9.296875" style="2" customWidth="1"/>
    <col min="12552" max="12552" width="8.296875" style="2" customWidth="1"/>
    <col min="12553" max="12800" width="8.8984375" style="2"/>
    <col min="12801" max="12801" width="3.296875" style="2" customWidth="1"/>
    <col min="12802" max="12802" width="27.69921875" style="2" customWidth="1"/>
    <col min="12803" max="12803" width="26.69921875" style="2" customWidth="1"/>
    <col min="12804" max="12804" width="10.296875" style="2" customWidth="1"/>
    <col min="12805" max="12805" width="9.296875" style="2" customWidth="1"/>
    <col min="12806" max="12806" width="11.69921875" style="2" customWidth="1"/>
    <col min="12807" max="12807" width="9.296875" style="2" customWidth="1"/>
    <col min="12808" max="12808" width="8.296875" style="2" customWidth="1"/>
    <col min="12809" max="13056" width="8.8984375" style="2"/>
    <col min="13057" max="13057" width="3.296875" style="2" customWidth="1"/>
    <col min="13058" max="13058" width="27.69921875" style="2" customWidth="1"/>
    <col min="13059" max="13059" width="26.69921875" style="2" customWidth="1"/>
    <col min="13060" max="13060" width="10.296875" style="2" customWidth="1"/>
    <col min="13061" max="13061" width="9.296875" style="2" customWidth="1"/>
    <col min="13062" max="13062" width="11.69921875" style="2" customWidth="1"/>
    <col min="13063" max="13063" width="9.296875" style="2" customWidth="1"/>
    <col min="13064" max="13064" width="8.296875" style="2" customWidth="1"/>
    <col min="13065" max="13312" width="8.8984375" style="2"/>
    <col min="13313" max="13313" width="3.296875" style="2" customWidth="1"/>
    <col min="13314" max="13314" width="27.69921875" style="2" customWidth="1"/>
    <col min="13315" max="13315" width="26.69921875" style="2" customWidth="1"/>
    <col min="13316" max="13316" width="10.296875" style="2" customWidth="1"/>
    <col min="13317" max="13317" width="9.296875" style="2" customWidth="1"/>
    <col min="13318" max="13318" width="11.69921875" style="2" customWidth="1"/>
    <col min="13319" max="13319" width="9.296875" style="2" customWidth="1"/>
    <col min="13320" max="13320" width="8.296875" style="2" customWidth="1"/>
    <col min="13321" max="13568" width="8.8984375" style="2"/>
    <col min="13569" max="13569" width="3.296875" style="2" customWidth="1"/>
    <col min="13570" max="13570" width="27.69921875" style="2" customWidth="1"/>
    <col min="13571" max="13571" width="26.69921875" style="2" customWidth="1"/>
    <col min="13572" max="13572" width="10.296875" style="2" customWidth="1"/>
    <col min="13573" max="13573" width="9.296875" style="2" customWidth="1"/>
    <col min="13574" max="13574" width="11.69921875" style="2" customWidth="1"/>
    <col min="13575" max="13575" width="9.296875" style="2" customWidth="1"/>
    <col min="13576" max="13576" width="8.296875" style="2" customWidth="1"/>
    <col min="13577" max="13824" width="8.8984375" style="2"/>
    <col min="13825" max="13825" width="3.296875" style="2" customWidth="1"/>
    <col min="13826" max="13826" width="27.69921875" style="2" customWidth="1"/>
    <col min="13827" max="13827" width="26.69921875" style="2" customWidth="1"/>
    <col min="13828" max="13828" width="10.296875" style="2" customWidth="1"/>
    <col min="13829" max="13829" width="9.296875" style="2" customWidth="1"/>
    <col min="13830" max="13830" width="11.69921875" style="2" customWidth="1"/>
    <col min="13831" max="13831" width="9.296875" style="2" customWidth="1"/>
    <col min="13832" max="13832" width="8.296875" style="2" customWidth="1"/>
    <col min="13833" max="14080" width="8.8984375" style="2"/>
    <col min="14081" max="14081" width="3.296875" style="2" customWidth="1"/>
    <col min="14082" max="14082" width="27.69921875" style="2" customWidth="1"/>
    <col min="14083" max="14083" width="26.69921875" style="2" customWidth="1"/>
    <col min="14084" max="14084" width="10.296875" style="2" customWidth="1"/>
    <col min="14085" max="14085" width="9.296875" style="2" customWidth="1"/>
    <col min="14086" max="14086" width="11.69921875" style="2" customWidth="1"/>
    <col min="14087" max="14087" width="9.296875" style="2" customWidth="1"/>
    <col min="14088" max="14088" width="8.296875" style="2" customWidth="1"/>
    <col min="14089" max="14336" width="8.8984375" style="2"/>
    <col min="14337" max="14337" width="3.296875" style="2" customWidth="1"/>
    <col min="14338" max="14338" width="27.69921875" style="2" customWidth="1"/>
    <col min="14339" max="14339" width="26.69921875" style="2" customWidth="1"/>
    <col min="14340" max="14340" width="10.296875" style="2" customWidth="1"/>
    <col min="14341" max="14341" width="9.296875" style="2" customWidth="1"/>
    <col min="14342" max="14342" width="11.69921875" style="2" customWidth="1"/>
    <col min="14343" max="14343" width="9.296875" style="2" customWidth="1"/>
    <col min="14344" max="14344" width="8.296875" style="2" customWidth="1"/>
    <col min="14345" max="14592" width="8.8984375" style="2"/>
    <col min="14593" max="14593" width="3.296875" style="2" customWidth="1"/>
    <col min="14594" max="14594" width="27.69921875" style="2" customWidth="1"/>
    <col min="14595" max="14595" width="26.69921875" style="2" customWidth="1"/>
    <col min="14596" max="14596" width="10.296875" style="2" customWidth="1"/>
    <col min="14597" max="14597" width="9.296875" style="2" customWidth="1"/>
    <col min="14598" max="14598" width="11.69921875" style="2" customWidth="1"/>
    <col min="14599" max="14599" width="9.296875" style="2" customWidth="1"/>
    <col min="14600" max="14600" width="8.296875" style="2" customWidth="1"/>
    <col min="14601" max="14848" width="8.8984375" style="2"/>
    <col min="14849" max="14849" width="3.296875" style="2" customWidth="1"/>
    <col min="14850" max="14850" width="27.69921875" style="2" customWidth="1"/>
    <col min="14851" max="14851" width="26.69921875" style="2" customWidth="1"/>
    <col min="14852" max="14852" width="10.296875" style="2" customWidth="1"/>
    <col min="14853" max="14853" width="9.296875" style="2" customWidth="1"/>
    <col min="14854" max="14854" width="11.69921875" style="2" customWidth="1"/>
    <col min="14855" max="14855" width="9.296875" style="2" customWidth="1"/>
    <col min="14856" max="14856" width="8.296875" style="2" customWidth="1"/>
    <col min="14857" max="15104" width="8.8984375" style="2"/>
    <col min="15105" max="15105" width="3.296875" style="2" customWidth="1"/>
    <col min="15106" max="15106" width="27.69921875" style="2" customWidth="1"/>
    <col min="15107" max="15107" width="26.69921875" style="2" customWidth="1"/>
    <col min="15108" max="15108" width="10.296875" style="2" customWidth="1"/>
    <col min="15109" max="15109" width="9.296875" style="2" customWidth="1"/>
    <col min="15110" max="15110" width="11.69921875" style="2" customWidth="1"/>
    <col min="15111" max="15111" width="9.296875" style="2" customWidth="1"/>
    <col min="15112" max="15112" width="8.296875" style="2" customWidth="1"/>
    <col min="15113" max="15360" width="8.8984375" style="2"/>
    <col min="15361" max="15361" width="3.296875" style="2" customWidth="1"/>
    <col min="15362" max="15362" width="27.69921875" style="2" customWidth="1"/>
    <col min="15363" max="15363" width="26.69921875" style="2" customWidth="1"/>
    <col min="15364" max="15364" width="10.296875" style="2" customWidth="1"/>
    <col min="15365" max="15365" width="9.296875" style="2" customWidth="1"/>
    <col min="15366" max="15366" width="11.69921875" style="2" customWidth="1"/>
    <col min="15367" max="15367" width="9.296875" style="2" customWidth="1"/>
    <col min="15368" max="15368" width="8.296875" style="2" customWidth="1"/>
    <col min="15369" max="15616" width="8.8984375" style="2"/>
    <col min="15617" max="15617" width="3.296875" style="2" customWidth="1"/>
    <col min="15618" max="15618" width="27.69921875" style="2" customWidth="1"/>
    <col min="15619" max="15619" width="26.69921875" style="2" customWidth="1"/>
    <col min="15620" max="15620" width="10.296875" style="2" customWidth="1"/>
    <col min="15621" max="15621" width="9.296875" style="2" customWidth="1"/>
    <col min="15622" max="15622" width="11.69921875" style="2" customWidth="1"/>
    <col min="15623" max="15623" width="9.296875" style="2" customWidth="1"/>
    <col min="15624" max="15624" width="8.296875" style="2" customWidth="1"/>
    <col min="15625" max="15872" width="8.8984375" style="2"/>
    <col min="15873" max="15873" width="3.296875" style="2" customWidth="1"/>
    <col min="15874" max="15874" width="27.69921875" style="2" customWidth="1"/>
    <col min="15875" max="15875" width="26.69921875" style="2" customWidth="1"/>
    <col min="15876" max="15876" width="10.296875" style="2" customWidth="1"/>
    <col min="15877" max="15877" width="9.296875" style="2" customWidth="1"/>
    <col min="15878" max="15878" width="11.69921875" style="2" customWidth="1"/>
    <col min="15879" max="15879" width="9.296875" style="2" customWidth="1"/>
    <col min="15880" max="15880" width="8.296875" style="2" customWidth="1"/>
    <col min="15881" max="16128" width="8.8984375" style="2"/>
    <col min="16129" max="16129" width="3.296875" style="2" customWidth="1"/>
    <col min="16130" max="16130" width="27.69921875" style="2" customWidth="1"/>
    <col min="16131" max="16131" width="26.69921875" style="2" customWidth="1"/>
    <col min="16132" max="16132" width="10.296875" style="2" customWidth="1"/>
    <col min="16133" max="16133" width="9.296875" style="2" customWidth="1"/>
    <col min="16134" max="16134" width="11.69921875" style="2" customWidth="1"/>
    <col min="16135" max="16135" width="9.296875" style="2" customWidth="1"/>
    <col min="16136" max="16136" width="8.296875" style="2" customWidth="1"/>
    <col min="16137" max="16384" width="8.8984375" style="2"/>
  </cols>
  <sheetData>
    <row r="1" spans="2:9" x14ac:dyDescent="0.25">
      <c r="B1" s="47" t="s">
        <v>421</v>
      </c>
      <c r="C1" s="47"/>
      <c r="D1" s="47"/>
      <c r="E1" s="47"/>
      <c r="F1" s="47"/>
      <c r="G1" s="47"/>
    </row>
    <row r="2" spans="2:9" x14ac:dyDescent="0.25">
      <c r="C2" s="3">
        <v>42795</v>
      </c>
    </row>
    <row r="3" spans="2:9" x14ac:dyDescent="0.25">
      <c r="C3" s="3"/>
      <c r="G3" s="7" t="s">
        <v>2</v>
      </c>
    </row>
    <row r="4" spans="2:9" x14ac:dyDescent="0.25">
      <c r="B4" s="8" t="s">
        <v>3</v>
      </c>
      <c r="D4" s="6" t="s">
        <v>201</v>
      </c>
      <c r="E4" s="6" t="s">
        <v>202</v>
      </c>
      <c r="F4" s="6" t="s">
        <v>203</v>
      </c>
      <c r="G4" s="7" t="s">
        <v>4</v>
      </c>
    </row>
    <row r="5" spans="2:9" x14ac:dyDescent="0.25">
      <c r="B5" s="9" t="s">
        <v>10</v>
      </c>
      <c r="C5" s="2" t="s">
        <v>422</v>
      </c>
      <c r="D5" s="10">
        <v>150</v>
      </c>
      <c r="E5" s="10">
        <v>30</v>
      </c>
      <c r="F5" s="10">
        <v>180</v>
      </c>
      <c r="G5" s="5">
        <v>203137</v>
      </c>
    </row>
    <row r="6" spans="2:9" x14ac:dyDescent="0.25">
      <c r="B6" s="9" t="s">
        <v>423</v>
      </c>
      <c r="C6" s="2" t="s">
        <v>424</v>
      </c>
      <c r="D6" s="11">
        <v>131.66999999999999</v>
      </c>
      <c r="E6" s="11">
        <v>26.33</v>
      </c>
      <c r="F6" s="11">
        <v>158</v>
      </c>
      <c r="G6" s="5">
        <v>203139</v>
      </c>
      <c r="H6" s="12"/>
    </row>
    <row r="7" spans="2:9" ht="12.85" customHeight="1" x14ac:dyDescent="0.25">
      <c r="D7" s="13">
        <f>SUM(D5:D6)</f>
        <v>281.66999999999996</v>
      </c>
      <c r="E7" s="13">
        <f>SUM(E5:E6)</f>
        <v>56.33</v>
      </c>
      <c r="F7" s="13">
        <f>SUM(F5:F6)</f>
        <v>338</v>
      </c>
      <c r="I7" s="2" t="s">
        <v>14</v>
      </c>
    </row>
    <row r="8" spans="2:9" x14ac:dyDescent="0.25">
      <c r="B8" s="8" t="s">
        <v>15</v>
      </c>
      <c r="D8" s="14"/>
      <c r="E8" s="14"/>
      <c r="F8" s="14"/>
    </row>
    <row r="9" spans="2:9" x14ac:dyDescent="0.25">
      <c r="B9" s="9" t="s">
        <v>127</v>
      </c>
      <c r="C9" s="2" t="s">
        <v>128</v>
      </c>
      <c r="D9" s="15">
        <v>44.62</v>
      </c>
      <c r="E9" s="15"/>
      <c r="F9" s="15">
        <v>44.62</v>
      </c>
      <c r="G9" s="5">
        <v>203136</v>
      </c>
    </row>
    <row r="10" spans="2:9" x14ac:dyDescent="0.25">
      <c r="B10" s="9" t="s">
        <v>423</v>
      </c>
      <c r="C10" s="2" t="s">
        <v>425</v>
      </c>
      <c r="D10" s="15">
        <v>131.66999999999999</v>
      </c>
      <c r="E10" s="15">
        <v>26.33</v>
      </c>
      <c r="F10" s="15">
        <v>158</v>
      </c>
      <c r="G10" s="5">
        <v>203139</v>
      </c>
    </row>
    <row r="11" spans="2:9" x14ac:dyDescent="0.25">
      <c r="B11" s="9" t="s">
        <v>210</v>
      </c>
      <c r="C11" s="2" t="s">
        <v>426</v>
      </c>
      <c r="D11" s="15">
        <v>64</v>
      </c>
      <c r="E11" s="15">
        <v>12.8</v>
      </c>
      <c r="F11" s="15">
        <v>76.8</v>
      </c>
      <c r="G11" s="5">
        <v>203138</v>
      </c>
    </row>
    <row r="12" spans="2:9" x14ac:dyDescent="0.25">
      <c r="D12" s="13">
        <f>SUM(D9:D11)</f>
        <v>240.29</v>
      </c>
      <c r="E12" s="13">
        <f>SUM(E9:E11)</f>
        <v>39.129999999999995</v>
      </c>
      <c r="F12" s="13">
        <f>SUM(F9:F11)</f>
        <v>279.42</v>
      </c>
    </row>
    <row r="13" spans="2:9" x14ac:dyDescent="0.25">
      <c r="B13" s="8" t="s">
        <v>35</v>
      </c>
      <c r="D13" s="14"/>
      <c r="E13" s="14"/>
      <c r="F13" s="14"/>
    </row>
    <row r="14" spans="2:9" x14ac:dyDescent="0.25">
      <c r="B14" s="9" t="s">
        <v>302</v>
      </c>
      <c r="C14" s="2" t="s">
        <v>427</v>
      </c>
      <c r="D14" s="46">
        <v>242</v>
      </c>
      <c r="E14" s="46"/>
      <c r="F14" s="14">
        <v>242</v>
      </c>
      <c r="G14" s="5">
        <v>203140</v>
      </c>
    </row>
    <row r="15" spans="2:9" x14ac:dyDescent="0.25">
      <c r="B15" s="9" t="s">
        <v>127</v>
      </c>
      <c r="C15" s="2" t="s">
        <v>128</v>
      </c>
      <c r="D15" s="14">
        <v>44.69</v>
      </c>
      <c r="E15" s="14"/>
      <c r="F15" s="14">
        <v>44.69</v>
      </c>
      <c r="G15" s="5">
        <v>203141</v>
      </c>
    </row>
    <row r="16" spans="2:9" x14ac:dyDescent="0.25">
      <c r="B16" s="9" t="s">
        <v>291</v>
      </c>
      <c r="C16" s="2" t="s">
        <v>428</v>
      </c>
      <c r="D16" s="14">
        <v>187.66</v>
      </c>
      <c r="E16" s="14">
        <v>37.53</v>
      </c>
      <c r="F16" s="14">
        <v>225.19</v>
      </c>
      <c r="G16" s="5" t="s">
        <v>32</v>
      </c>
    </row>
    <row r="17" spans="1:8" x14ac:dyDescent="0.25">
      <c r="B17" s="9" t="s">
        <v>429</v>
      </c>
      <c r="C17" s="2" t="s">
        <v>430</v>
      </c>
      <c r="D17" s="46">
        <v>281.67</v>
      </c>
      <c r="E17" s="46">
        <v>56.33</v>
      </c>
      <c r="F17" s="14">
        <v>338</v>
      </c>
      <c r="G17" s="5" t="s">
        <v>32</v>
      </c>
    </row>
    <row r="18" spans="1:8" x14ac:dyDescent="0.25">
      <c r="B18" s="9" t="s">
        <v>431</v>
      </c>
      <c r="C18" s="2" t="s">
        <v>432</v>
      </c>
      <c r="D18" s="46">
        <v>306.95</v>
      </c>
      <c r="E18" s="46">
        <v>61.39</v>
      </c>
      <c r="F18" s="14">
        <v>368.34</v>
      </c>
      <c r="G18" s="5" t="s">
        <v>32</v>
      </c>
    </row>
    <row r="19" spans="1:8" x14ac:dyDescent="0.25">
      <c r="B19" s="9" t="s">
        <v>423</v>
      </c>
      <c r="C19" s="2" t="s">
        <v>433</v>
      </c>
      <c r="D19" s="46">
        <v>43.88</v>
      </c>
      <c r="E19" s="46">
        <v>8.7799999999999994</v>
      </c>
      <c r="F19" s="14">
        <v>52.66</v>
      </c>
      <c r="G19" s="5">
        <v>203139</v>
      </c>
    </row>
    <row r="20" spans="1:8" x14ac:dyDescent="0.25">
      <c r="B20" s="9" t="s">
        <v>347</v>
      </c>
      <c r="C20" s="2" t="s">
        <v>434</v>
      </c>
      <c r="D20" s="15">
        <v>48</v>
      </c>
      <c r="E20" s="15"/>
      <c r="F20" s="15">
        <v>48</v>
      </c>
      <c r="G20" s="5">
        <v>203142</v>
      </c>
      <c r="H20" s="12"/>
    </row>
    <row r="21" spans="1:8" x14ac:dyDescent="0.25">
      <c r="B21" s="9" t="s">
        <v>435</v>
      </c>
      <c r="C21" s="2" t="s">
        <v>436</v>
      </c>
      <c r="D21" s="15">
        <v>131.5</v>
      </c>
      <c r="E21" s="15"/>
      <c r="F21" s="15">
        <v>131.5</v>
      </c>
      <c r="G21" s="5">
        <v>203143</v>
      </c>
      <c r="H21" s="12"/>
    </row>
    <row r="22" spans="1:8" x14ac:dyDescent="0.25">
      <c r="B22" s="9" t="s">
        <v>437</v>
      </c>
      <c r="C22" s="2" t="s">
        <v>438</v>
      </c>
      <c r="D22" s="15">
        <v>180.75</v>
      </c>
      <c r="E22" s="15"/>
      <c r="F22" s="15">
        <v>180.75</v>
      </c>
      <c r="G22" s="5">
        <v>203144</v>
      </c>
      <c r="H22" s="12"/>
    </row>
    <row r="23" spans="1:8" s="20" customFormat="1" x14ac:dyDescent="0.25">
      <c r="A23" s="19"/>
      <c r="C23" s="21"/>
      <c r="D23" s="13">
        <f>SUM(D14:D22)</f>
        <v>1467.1000000000001</v>
      </c>
      <c r="E23" s="13">
        <f>SUM(E14:E22)</f>
        <v>164.03</v>
      </c>
      <c r="F23" s="13">
        <f>SUM(F14:F22)</f>
        <v>1631.13</v>
      </c>
      <c r="G23" s="22" t="s">
        <v>14</v>
      </c>
      <c r="H23" s="19"/>
    </row>
    <row r="24" spans="1:8" x14ac:dyDescent="0.25">
      <c r="B24" s="8" t="s">
        <v>75</v>
      </c>
      <c r="D24" s="14"/>
      <c r="E24" s="14"/>
      <c r="F24" s="14"/>
    </row>
    <row r="25" spans="1:8" x14ac:dyDescent="0.25">
      <c r="B25" s="9" t="s">
        <v>423</v>
      </c>
      <c r="C25" s="2" t="s">
        <v>439</v>
      </c>
      <c r="D25" s="11">
        <v>43.88</v>
      </c>
      <c r="E25" s="11">
        <v>8.7799999999999994</v>
      </c>
      <c r="F25" s="11">
        <v>52.66</v>
      </c>
      <c r="G25" s="5">
        <v>203139</v>
      </c>
      <c r="H25" s="12"/>
    </row>
    <row r="26" spans="1:8" x14ac:dyDescent="0.25">
      <c r="B26" s="9" t="s">
        <v>44</v>
      </c>
      <c r="C26" s="2" t="s">
        <v>440</v>
      </c>
      <c r="D26" s="11">
        <v>38.619999999999997</v>
      </c>
      <c r="E26" s="11">
        <v>1.93</v>
      </c>
      <c r="F26" s="11">
        <v>40.549999999999997</v>
      </c>
      <c r="G26" s="5">
        <v>203145</v>
      </c>
      <c r="H26" s="12"/>
    </row>
    <row r="27" spans="1:8" x14ac:dyDescent="0.25">
      <c r="B27" s="24"/>
      <c r="C27" s="20"/>
      <c r="D27" s="13">
        <f>SUM(D25:D26)</f>
        <v>82.5</v>
      </c>
      <c r="E27" s="13">
        <f>SUM(E25:E26)</f>
        <v>10.709999999999999</v>
      </c>
      <c r="F27" s="13">
        <f>SUM(F25:F26)</f>
        <v>93.21</v>
      </c>
    </row>
    <row r="28" spans="1:8" x14ac:dyDescent="0.25">
      <c r="B28" s="30" t="s">
        <v>276</v>
      </c>
      <c r="C28" s="30"/>
      <c r="D28" s="14"/>
      <c r="E28" s="14"/>
      <c r="F28" s="14"/>
    </row>
    <row r="29" spans="1:8" x14ac:dyDescent="0.25">
      <c r="B29" s="9" t="s">
        <v>423</v>
      </c>
      <c r="C29" s="2" t="s">
        <v>424</v>
      </c>
      <c r="D29" s="11">
        <v>43.88</v>
      </c>
      <c r="E29" s="11">
        <v>8.7899999999999991</v>
      </c>
      <c r="F29" s="11">
        <v>52.67</v>
      </c>
      <c r="G29" s="5">
        <v>203139</v>
      </c>
      <c r="H29" s="12"/>
    </row>
    <row r="30" spans="1:8" x14ac:dyDescent="0.25">
      <c r="D30" s="13">
        <f>SUM(D29:D29)</f>
        <v>43.88</v>
      </c>
      <c r="E30" s="13">
        <f>SUM(E29:E29)</f>
        <v>8.7899999999999991</v>
      </c>
      <c r="F30" s="13">
        <f>SUM(F29:F29)</f>
        <v>52.67</v>
      </c>
    </row>
    <row r="31" spans="1:8" x14ac:dyDescent="0.25">
      <c r="D31" s="25"/>
      <c r="E31" s="25"/>
      <c r="F31" s="25"/>
    </row>
    <row r="32" spans="1:8" x14ac:dyDescent="0.25">
      <c r="D32" s="25"/>
      <c r="E32" s="25"/>
      <c r="F32" s="25"/>
    </row>
    <row r="33" spans="2:6" x14ac:dyDescent="0.25">
      <c r="C33" s="36" t="s">
        <v>96</v>
      </c>
      <c r="D33" s="13">
        <f>SUM(+D30+D7+D23+D12+D27+D118)</f>
        <v>2115.44</v>
      </c>
      <c r="E33" s="13">
        <f>SUM(+E30+E7+E23+E12+E27+E118)</f>
        <v>278.98999999999995</v>
      </c>
      <c r="F33" s="13">
        <f>SUM(+F30+F7+F23+F12+F27+F118)</f>
        <v>2394.4300000000003</v>
      </c>
    </row>
    <row r="34" spans="2:6" x14ac:dyDescent="0.25">
      <c r="B34" s="9"/>
      <c r="D34" s="15"/>
    </row>
    <row r="35" spans="2:6" x14ac:dyDescent="0.25">
      <c r="B35" s="39"/>
      <c r="D35" s="15"/>
    </row>
    <row r="36" spans="2:6" x14ac:dyDescent="0.25">
      <c r="B36" s="39"/>
      <c r="D36" s="15"/>
    </row>
    <row r="37" spans="2:6" x14ac:dyDescent="0.25">
      <c r="B37" s="9"/>
      <c r="C37" s="45"/>
      <c r="D37" s="15"/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August 16</vt:lpstr>
      <vt:lpstr>September 16</vt:lpstr>
      <vt:lpstr>October 16</vt:lpstr>
      <vt:lpstr>November 16</vt:lpstr>
      <vt:lpstr>December 16</vt:lpstr>
      <vt:lpstr>January 17</vt:lpstr>
      <vt:lpstr>February 17</vt:lpstr>
      <vt:lpstr>March 17</vt:lpstr>
      <vt:lpstr>March 17 supp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2022-07-26T14:12:46Z</dcterms:created>
  <dcterms:modified xsi:type="dcterms:W3CDTF">2022-07-27T10:27:58Z</dcterms:modified>
</cp:coreProperties>
</file>