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own Clerk\AA Documents\Web site\"/>
    </mc:Choice>
  </mc:AlternateContent>
  <xr:revisionPtr revIDLastSave="0" documentId="8_{B8C6EF3B-0958-48E7-BED0-E5AC2FE9C49D}" xr6:coauthVersionLast="47" xr6:coauthVersionMax="47" xr10:uidLastSave="{00000000-0000-0000-0000-000000000000}"/>
  <bookViews>
    <workbookView xWindow="-104" yWindow="-104" windowWidth="22326" windowHeight="12050" activeTab="8" xr2:uid="{00000000-000D-0000-FFFF-FFFF00000000}"/>
  </bookViews>
  <sheets>
    <sheet name="April 22" sheetId="1" r:id="rId1"/>
    <sheet name="May &amp; June 22" sheetId="2" r:id="rId2"/>
    <sheet name="July 22" sheetId="3" r:id="rId3"/>
    <sheet name="August 22" sheetId="4" r:id="rId4"/>
    <sheet name="September 22" sheetId="5" r:id="rId5"/>
    <sheet name="October 22" sheetId="6" r:id="rId6"/>
    <sheet name="November 22" sheetId="7" r:id="rId7"/>
    <sheet name="December 22" sheetId="8" r:id="rId8"/>
    <sheet name="January 23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9" l="1"/>
  <c r="D111" i="9"/>
  <c r="C111" i="9"/>
  <c r="E105" i="9"/>
  <c r="D105" i="9"/>
  <c r="C105" i="9"/>
  <c r="E101" i="9"/>
  <c r="D101" i="9"/>
  <c r="C101" i="9"/>
  <c r="E96" i="9"/>
  <c r="D96" i="9"/>
  <c r="C96" i="9"/>
  <c r="E92" i="9"/>
  <c r="D92" i="9"/>
  <c r="C92" i="9"/>
  <c r="E84" i="9"/>
  <c r="D84" i="9"/>
  <c r="C84" i="9"/>
  <c r="E79" i="9"/>
  <c r="D79" i="9"/>
  <c r="C79" i="9"/>
  <c r="E65" i="9"/>
  <c r="D65" i="9"/>
  <c r="C65" i="9"/>
  <c r="E57" i="9"/>
  <c r="D57" i="9"/>
  <c r="C57" i="9"/>
  <c r="E46" i="9"/>
  <c r="D46" i="9"/>
  <c r="C46" i="9"/>
  <c r="E36" i="9"/>
  <c r="D36" i="9"/>
  <c r="C36" i="9"/>
  <c r="E32" i="9"/>
  <c r="D32" i="9"/>
  <c r="C32" i="9"/>
  <c r="E13" i="9"/>
  <c r="D13" i="9"/>
  <c r="C13" i="9"/>
  <c r="E97" i="8"/>
  <c r="D97" i="8"/>
  <c r="C97" i="8"/>
  <c r="E91" i="8"/>
  <c r="D91" i="8"/>
  <c r="C91" i="8"/>
  <c r="E87" i="8"/>
  <c r="D87" i="8"/>
  <c r="C87" i="8"/>
  <c r="E83" i="8"/>
  <c r="D83" i="8"/>
  <c r="C83" i="8"/>
  <c r="E79" i="8"/>
  <c r="D79" i="8"/>
  <c r="C79" i="8"/>
  <c r="E72" i="8"/>
  <c r="D72" i="8"/>
  <c r="C72" i="8"/>
  <c r="E67" i="8"/>
  <c r="D67" i="8"/>
  <c r="C67" i="8"/>
  <c r="E56" i="8"/>
  <c r="D56" i="8"/>
  <c r="C56" i="8"/>
  <c r="E48" i="8"/>
  <c r="D48" i="8"/>
  <c r="C48" i="8"/>
  <c r="E41" i="8"/>
  <c r="D41" i="8"/>
  <c r="C41" i="8"/>
  <c r="E29" i="8"/>
  <c r="D29" i="8"/>
  <c r="C29" i="8"/>
  <c r="E25" i="8"/>
  <c r="D25" i="8"/>
  <c r="C25" i="8"/>
  <c r="E15" i="8"/>
  <c r="D15" i="8"/>
  <c r="C15" i="8"/>
  <c r="E90" i="7"/>
  <c r="D90" i="7"/>
  <c r="C90" i="7"/>
  <c r="E84" i="7"/>
  <c r="D84" i="7"/>
  <c r="C84" i="7"/>
  <c r="E80" i="7"/>
  <c r="D80" i="7"/>
  <c r="C80" i="7"/>
  <c r="E76" i="7"/>
  <c r="D76" i="7"/>
  <c r="C76" i="7"/>
  <c r="E72" i="7"/>
  <c r="D72" i="7"/>
  <c r="C72" i="7"/>
  <c r="E65" i="7"/>
  <c r="D65" i="7"/>
  <c r="C65" i="7"/>
  <c r="E61" i="7"/>
  <c r="D61" i="7"/>
  <c r="C61" i="7"/>
  <c r="E51" i="7"/>
  <c r="D51" i="7"/>
  <c r="C51" i="7"/>
  <c r="E44" i="7"/>
  <c r="D44" i="7"/>
  <c r="C44" i="7"/>
  <c r="E36" i="7"/>
  <c r="D36" i="7"/>
  <c r="C36" i="7"/>
  <c r="E30" i="7"/>
  <c r="D30" i="7"/>
  <c r="C30" i="7"/>
  <c r="E26" i="7"/>
  <c r="D26" i="7"/>
  <c r="C26" i="7"/>
  <c r="E11" i="7"/>
  <c r="D11" i="7"/>
  <c r="C11" i="7"/>
  <c r="E103" i="6"/>
  <c r="D103" i="6"/>
  <c r="C103" i="6"/>
  <c r="E97" i="6"/>
  <c r="D97" i="6"/>
  <c r="C97" i="6"/>
  <c r="E93" i="6"/>
  <c r="D93" i="6"/>
  <c r="C93" i="6"/>
  <c r="E88" i="6"/>
  <c r="D88" i="6"/>
  <c r="C88" i="6"/>
  <c r="E84" i="6"/>
  <c r="D84" i="6"/>
  <c r="C84" i="6"/>
  <c r="E73" i="6"/>
  <c r="D73" i="6"/>
  <c r="C73" i="6"/>
  <c r="E69" i="6"/>
  <c r="D69" i="6"/>
  <c r="C69" i="6"/>
  <c r="E57" i="6"/>
  <c r="D57" i="6"/>
  <c r="C57" i="6"/>
  <c r="E49" i="6"/>
  <c r="D49" i="6"/>
  <c r="C49" i="6"/>
  <c r="E41" i="6"/>
  <c r="D41" i="6"/>
  <c r="C41" i="6"/>
  <c r="E32" i="6"/>
  <c r="D32" i="6"/>
  <c r="C32" i="6"/>
  <c r="E28" i="6"/>
  <c r="D28" i="6"/>
  <c r="C28" i="6"/>
  <c r="E13" i="6"/>
  <c r="D13" i="6"/>
  <c r="C13" i="6"/>
  <c r="C113" i="9" l="1"/>
  <c r="E113" i="9"/>
  <c r="D113" i="9"/>
  <c r="C99" i="8"/>
  <c r="E99" i="8"/>
  <c r="D99" i="8"/>
  <c r="E92" i="7"/>
  <c r="C92" i="7"/>
  <c r="D92" i="7"/>
  <c r="E105" i="6"/>
  <c r="C105" i="6"/>
  <c r="D105" i="6"/>
  <c r="E107" i="5"/>
  <c r="D107" i="5"/>
  <c r="C107" i="5"/>
  <c r="E101" i="5"/>
  <c r="D101" i="5"/>
  <c r="C101" i="5"/>
  <c r="E97" i="5"/>
  <c r="D97" i="5"/>
  <c r="C97" i="5"/>
  <c r="E91" i="5"/>
  <c r="D91" i="5"/>
  <c r="C91" i="5"/>
  <c r="E87" i="5"/>
  <c r="D87" i="5"/>
  <c r="C87" i="5"/>
  <c r="E78" i="5"/>
  <c r="D78" i="5"/>
  <c r="C78" i="5"/>
  <c r="E74" i="5"/>
  <c r="D74" i="5"/>
  <c r="C74" i="5"/>
  <c r="E63" i="5"/>
  <c r="D63" i="5"/>
  <c r="C63" i="5"/>
  <c r="E54" i="5"/>
  <c r="D54" i="5"/>
  <c r="C54" i="5"/>
  <c r="E47" i="5"/>
  <c r="D47" i="5"/>
  <c r="C47" i="5"/>
  <c r="E36" i="5"/>
  <c r="D36" i="5"/>
  <c r="C36" i="5"/>
  <c r="E32" i="5"/>
  <c r="D32" i="5"/>
  <c r="C32" i="5"/>
  <c r="E13" i="5"/>
  <c r="D13" i="5"/>
  <c r="C13" i="5"/>
  <c r="E97" i="4"/>
  <c r="D97" i="4"/>
  <c r="C97" i="4"/>
  <c r="E91" i="4"/>
  <c r="D91" i="4"/>
  <c r="C91" i="4"/>
  <c r="E87" i="4"/>
  <c r="D87" i="4"/>
  <c r="C87" i="4"/>
  <c r="E82" i="4"/>
  <c r="D82" i="4"/>
  <c r="C82" i="4"/>
  <c r="E78" i="4"/>
  <c r="D78" i="4"/>
  <c r="C78" i="4"/>
  <c r="E72" i="4"/>
  <c r="D72" i="4"/>
  <c r="C72" i="4"/>
  <c r="E68" i="4"/>
  <c r="D68" i="4"/>
  <c r="C68" i="4"/>
  <c r="E57" i="4"/>
  <c r="D57" i="4"/>
  <c r="C57" i="4"/>
  <c r="E48" i="4"/>
  <c r="D48" i="4"/>
  <c r="C48" i="4"/>
  <c r="E41" i="4"/>
  <c r="D41" i="4"/>
  <c r="C41" i="4"/>
  <c r="E32" i="4"/>
  <c r="D32" i="4"/>
  <c r="C32" i="4"/>
  <c r="E28" i="4"/>
  <c r="D28" i="4"/>
  <c r="C28" i="4"/>
  <c r="E13" i="4"/>
  <c r="D13" i="4"/>
  <c r="C13" i="4"/>
  <c r="E109" i="5" l="1"/>
  <c r="C109" i="5"/>
  <c r="D109" i="5"/>
  <c r="C99" i="4"/>
  <c r="E99" i="4"/>
  <c r="D99" i="4"/>
  <c r="E103" i="3"/>
  <c r="D103" i="3"/>
  <c r="C103" i="3"/>
  <c r="E97" i="3"/>
  <c r="D97" i="3"/>
  <c r="C97" i="3"/>
  <c r="E93" i="3"/>
  <c r="D93" i="3"/>
  <c r="C93" i="3"/>
  <c r="E87" i="3"/>
  <c r="D87" i="3"/>
  <c r="C87" i="3"/>
  <c r="E83" i="3"/>
  <c r="D83" i="3"/>
  <c r="C83" i="3"/>
  <c r="E78" i="3"/>
  <c r="D78" i="3"/>
  <c r="C78" i="3"/>
  <c r="E74" i="3"/>
  <c r="D74" i="3"/>
  <c r="C74" i="3"/>
  <c r="E59" i="3"/>
  <c r="D59" i="3"/>
  <c r="C59" i="3"/>
  <c r="E52" i="3"/>
  <c r="D52" i="3"/>
  <c r="C52" i="3"/>
  <c r="E43" i="3"/>
  <c r="D43" i="3"/>
  <c r="C43" i="3"/>
  <c r="E31" i="3"/>
  <c r="D31" i="3"/>
  <c r="C31" i="3"/>
  <c r="E27" i="3"/>
  <c r="D27" i="3"/>
  <c r="C27" i="3"/>
  <c r="E13" i="3"/>
  <c r="D13" i="3"/>
  <c r="C13" i="3"/>
  <c r="C105" i="3" l="1"/>
  <c r="E105" i="3"/>
  <c r="D105" i="3"/>
  <c r="E154" i="2"/>
  <c r="D154" i="2"/>
  <c r="C154" i="2"/>
  <c r="E145" i="2"/>
  <c r="D145" i="2"/>
  <c r="C145" i="2"/>
  <c r="E141" i="2"/>
  <c r="D141" i="2"/>
  <c r="C141" i="2"/>
  <c r="E133" i="2"/>
  <c r="D133" i="2"/>
  <c r="C133" i="2"/>
  <c r="E129" i="2"/>
  <c r="D129" i="2"/>
  <c r="C129" i="2"/>
  <c r="E119" i="2"/>
  <c r="D119" i="2"/>
  <c r="C119" i="2"/>
  <c r="E111" i="2"/>
  <c r="D111" i="2"/>
  <c r="C111" i="2"/>
  <c r="E95" i="2"/>
  <c r="D95" i="2"/>
  <c r="C95" i="2"/>
  <c r="E82" i="2"/>
  <c r="D82" i="2"/>
  <c r="C82" i="2"/>
  <c r="E70" i="2"/>
  <c r="D70" i="2"/>
  <c r="C70" i="2"/>
  <c r="E53" i="2"/>
  <c r="D53" i="2"/>
  <c r="C53" i="2"/>
  <c r="E47" i="2"/>
  <c r="D47" i="2"/>
  <c r="C47" i="2"/>
  <c r="E21" i="2"/>
  <c r="D21" i="2"/>
  <c r="C21" i="2"/>
  <c r="E109" i="1"/>
  <c r="D109" i="1"/>
  <c r="C109" i="1"/>
  <c r="E103" i="1"/>
  <c r="D103" i="1"/>
  <c r="C103" i="1"/>
  <c r="E99" i="1"/>
  <c r="D99" i="1"/>
  <c r="C99" i="1"/>
  <c r="E90" i="1"/>
  <c r="D90" i="1"/>
  <c r="C90" i="1"/>
  <c r="E86" i="1"/>
  <c r="D86" i="1"/>
  <c r="C86" i="1"/>
  <c r="E81" i="1"/>
  <c r="D81" i="1"/>
  <c r="C81" i="1"/>
  <c r="E73" i="1"/>
  <c r="D73" i="1"/>
  <c r="C73" i="1"/>
  <c r="E59" i="1"/>
  <c r="D59" i="1"/>
  <c r="C59" i="1"/>
  <c r="E51" i="1"/>
  <c r="D51" i="1"/>
  <c r="C51" i="1"/>
  <c r="E43" i="1"/>
  <c r="D43" i="1"/>
  <c r="C43" i="1"/>
  <c r="E35" i="1"/>
  <c r="D35" i="1"/>
  <c r="C35" i="1"/>
  <c r="E28" i="1"/>
  <c r="D28" i="1"/>
  <c r="C28" i="1"/>
  <c r="E13" i="1"/>
  <c r="D13" i="1"/>
  <c r="C13" i="1"/>
  <c r="D111" i="1" l="1"/>
  <c r="E156" i="2"/>
  <c r="D156" i="2"/>
  <c r="E111" i="1"/>
  <c r="C111" i="1"/>
  <c r="C156" i="2"/>
</calcChain>
</file>

<file path=xl/sharedStrings.xml><?xml version="1.0" encoding="utf-8"?>
<sst xmlns="http://schemas.openxmlformats.org/spreadsheetml/2006/main" count="1830" uniqueCount="637">
  <si>
    <t>Royston Town Council  - Accounts for Payment</t>
  </si>
  <si>
    <r>
      <t>Town Hall</t>
    </r>
    <r>
      <rPr>
        <sz val="11"/>
        <rFont val="Arial"/>
        <family val="2"/>
      </rPr>
      <t xml:space="preserve"> </t>
    </r>
  </si>
  <si>
    <t>NET</t>
  </si>
  <si>
    <t>VAT</t>
  </si>
  <si>
    <t>GROSS</t>
  </si>
  <si>
    <t>CQ NO</t>
  </si>
  <si>
    <t>NHDC</t>
  </si>
  <si>
    <t>Rates</t>
  </si>
  <si>
    <t>d/d</t>
  </si>
  <si>
    <t>Veolia Environmental</t>
  </si>
  <si>
    <t>Waste collection - Mar 22</t>
  </si>
  <si>
    <t>Waste collection (Recycle) - Mar 22</t>
  </si>
  <si>
    <t>Redcare 5G</t>
  </si>
  <si>
    <t>Monthly lift line - Mar 22</t>
  </si>
  <si>
    <t>March</t>
  </si>
  <si>
    <t>Vision ICT</t>
  </si>
  <si>
    <t>Biennial domain renewal May 2022 to April 2024</t>
  </si>
  <si>
    <t>April</t>
  </si>
  <si>
    <t>Hosted email accounts - May 2022 to April 2023</t>
  </si>
  <si>
    <t>Herts Fullstop</t>
  </si>
  <si>
    <t>Cleaning supplies</t>
  </si>
  <si>
    <t>Pro Cleaning</t>
  </si>
  <si>
    <t>Town Hall cleaning - March 2022</t>
  </si>
  <si>
    <t xml:space="preserve"> </t>
  </si>
  <si>
    <t xml:space="preserve">Admin </t>
  </si>
  <si>
    <t>Barclays Bank</t>
  </si>
  <si>
    <t>Payflow monthly chgs</t>
  </si>
  <si>
    <t>Sage UK</t>
  </si>
  <si>
    <t>Payroll and accounts monthly charge</t>
  </si>
  <si>
    <t>Admin line and fax line - Mar 22</t>
  </si>
  <si>
    <t>Martin's PC Solutions (Inurdreams Ltd)</t>
  </si>
  <si>
    <t>Business support/set up PC</t>
  </si>
  <si>
    <t>*203710</t>
  </si>
  <si>
    <t>Stationery</t>
  </si>
  <si>
    <t>Legal and General</t>
  </si>
  <si>
    <t>Ill health liability insurance</t>
  </si>
  <si>
    <t>HAPTC</t>
  </si>
  <si>
    <t>Annual subscription/affiliation to NALC</t>
  </si>
  <si>
    <t>E- learning course:  Year End and Audit - KS</t>
  </si>
  <si>
    <t>ICO</t>
  </si>
  <si>
    <t>Annual data protection fee</t>
  </si>
  <si>
    <t>Set up PC</t>
  </si>
  <si>
    <t>Curwen Solicitors</t>
  </si>
  <si>
    <t>Legal advice</t>
  </si>
  <si>
    <t>*d/c</t>
  </si>
  <si>
    <t>Microsoft</t>
  </si>
  <si>
    <t>Microsoft 365 annual subscription</t>
  </si>
  <si>
    <t xml:space="preserve">Museum </t>
  </si>
  <si>
    <t>Total Gas &amp; Power</t>
  </si>
  <si>
    <t>Gas - Mar 22</t>
  </si>
  <si>
    <t>nPower</t>
  </si>
  <si>
    <t>Electricity - 01/03 to 31/03</t>
  </si>
  <si>
    <t>PEL</t>
  </si>
  <si>
    <t>Storage boxes (funded by Friends of Museum)</t>
  </si>
  <si>
    <t xml:space="preserve">Market Hill Rooms </t>
  </si>
  <si>
    <t>PSK Industrial Cleaning Services</t>
  </si>
  <si>
    <t>Monthly cleaning - 07/03 to 03/04</t>
  </si>
  <si>
    <t xml:space="preserve">Cave </t>
  </si>
  <si>
    <t>Museum Trust</t>
  </si>
  <si>
    <t>Monthly cave management fee</t>
  </si>
  <si>
    <t>s/o</t>
  </si>
  <si>
    <t>Electricity - 01/02 to 28/02</t>
  </si>
  <si>
    <t>Wix</t>
  </si>
  <si>
    <t xml:space="preserve">Website hosting </t>
  </si>
  <si>
    <t>Geomancy Group</t>
  </si>
  <si>
    <t>refund  of 25% of tour charge</t>
  </si>
  <si>
    <r>
      <t>Complex</t>
    </r>
    <r>
      <rPr>
        <sz val="11"/>
        <rFont val="Arial"/>
        <family val="2"/>
      </rPr>
      <t xml:space="preserve"> </t>
    </r>
  </si>
  <si>
    <t>Monthly cleaning - 14/03 to 10/04</t>
  </si>
  <si>
    <r>
      <t>Market Place</t>
    </r>
    <r>
      <rPr>
        <sz val="11"/>
        <rFont val="Arial"/>
        <family val="2"/>
      </rPr>
      <t xml:space="preserve"> </t>
    </r>
  </si>
  <si>
    <t>Monthly telephone charges - Mar 22</t>
  </si>
  <si>
    <t>Cawleys</t>
  </si>
  <si>
    <t>Tom Page General Maintenance</t>
  </si>
  <si>
    <t>Repairs to market gazebo storage unit</t>
  </si>
  <si>
    <t>Electricity - MS (bollard 2) - 01/02 to 28/02</t>
  </si>
  <si>
    <t>Electricity - MS (bollard 2) - 01/03 to 31/03</t>
  </si>
  <si>
    <t>Electricity - AP (bollard 1) - 01/03 to 31/03</t>
  </si>
  <si>
    <t>NABMA</t>
  </si>
  <si>
    <t>Annual subscription 2022/23</t>
  </si>
  <si>
    <t>Safety boots</t>
  </si>
  <si>
    <r>
      <rPr>
        <b/>
        <u/>
        <sz val="11"/>
        <rFont val="Arial"/>
        <family val="2"/>
      </rPr>
      <t>Plantations</t>
    </r>
    <r>
      <rPr>
        <i/>
        <sz val="11"/>
        <rFont val="Arial"/>
        <family val="2"/>
      </rPr>
      <t xml:space="preserve"> </t>
    </r>
  </si>
  <si>
    <t xml:space="preserve">Herts &amp; Cambs Ground Maintenance </t>
  </si>
  <si>
    <t>Remove leaning Ash tree</t>
  </si>
  <si>
    <t>*203711</t>
  </si>
  <si>
    <t>Reduction to Ash tree/remove dead ivy</t>
  </si>
  <si>
    <t>Fitzpatrick Woolmer Design</t>
  </si>
  <si>
    <t>6 x lecterns and graphics</t>
  </si>
  <si>
    <t>*203712</t>
  </si>
  <si>
    <t>Ligna Consultancy Ltd</t>
  </si>
  <si>
    <t>Tree condition survey</t>
  </si>
  <si>
    <t>Regular plantation maintenance</t>
  </si>
  <si>
    <t>Other Expenses</t>
  </si>
  <si>
    <t>May Fayre land licence</t>
  </si>
  <si>
    <t>Barrier tape/marking spray for May Fayre</t>
  </si>
  <si>
    <t>War Memorial</t>
  </si>
  <si>
    <r>
      <t>Allotments</t>
    </r>
    <r>
      <rPr>
        <sz val="11"/>
        <rFont val="Arial"/>
        <family val="2"/>
      </rPr>
      <t xml:space="preserve"> </t>
    </r>
  </si>
  <si>
    <t>The National Allotment Society</t>
  </si>
  <si>
    <t>Annual membership</t>
  </si>
  <si>
    <t>*203713</t>
  </si>
  <si>
    <t>MC</t>
  </si>
  <si>
    <t>Refund of payment made in error</t>
  </si>
  <si>
    <t>Mick George Skips</t>
  </si>
  <si>
    <t>Skip hire</t>
  </si>
  <si>
    <t>Wave/Anglian Water</t>
  </si>
  <si>
    <t>Water charges</t>
  </si>
  <si>
    <r>
      <t>Royston First</t>
    </r>
    <r>
      <rPr>
        <sz val="11"/>
        <rFont val="Arial"/>
        <family val="2"/>
      </rPr>
      <t xml:space="preserve"> </t>
    </r>
  </si>
  <si>
    <t>Monthly telephone charges -Mar 22</t>
  </si>
  <si>
    <t>Salaries</t>
  </si>
  <si>
    <t>Staff</t>
  </si>
  <si>
    <t>April - Salaries</t>
  </si>
  <si>
    <t>BACS</t>
  </si>
  <si>
    <t>Inland Revenue - HMRC</t>
  </si>
  <si>
    <t>April - PAYE/NI</t>
  </si>
  <si>
    <t>HCC</t>
  </si>
  <si>
    <t>April - Pension</t>
  </si>
  <si>
    <t>Total</t>
  </si>
  <si>
    <t>* cheques/payments paid already since last accounts list</t>
  </si>
  <si>
    <t>May/June 2022</t>
  </si>
  <si>
    <t>Rates - May 22</t>
  </si>
  <si>
    <t>*d/d</t>
  </si>
  <si>
    <t>Waste collection - Apr 22</t>
  </si>
  <si>
    <t>Waste collection (Recycle) - Apr 22</t>
  </si>
  <si>
    <t>Monthly lift line - Apr 22</t>
  </si>
  <si>
    <t>M Willoughby</t>
  </si>
  <si>
    <t>Town Hall window cleaning</t>
  </si>
  <si>
    <t>*109495</t>
  </si>
  <si>
    <t>PPL PRS Ltd</t>
  </si>
  <si>
    <t>Town Hall Music Licence</t>
  </si>
  <si>
    <t>*109499</t>
  </si>
  <si>
    <t>*109509</t>
  </si>
  <si>
    <t>Town Hall Cleaning - April 2022</t>
  </si>
  <si>
    <t>*109510</t>
  </si>
  <si>
    <t>Rates - June 22</t>
  </si>
  <si>
    <t>Waste collection - May 22</t>
  </si>
  <si>
    <t>Waste collection (Recycle) - May 22</t>
  </si>
  <si>
    <t>Town Hall Cleaning - May 22</t>
  </si>
  <si>
    <t>*109525</t>
  </si>
  <si>
    <t>Wave Water</t>
  </si>
  <si>
    <t>Water and sewerage</t>
  </si>
  <si>
    <t>*109526</t>
  </si>
  <si>
    <t>Legal &amp; General</t>
  </si>
  <si>
    <t>Ill Health Liability Insurance</t>
  </si>
  <si>
    <t>*109527</t>
  </si>
  <si>
    <t>Hello Telecom (UK) Ltd</t>
  </si>
  <si>
    <t>Lift line</t>
  </si>
  <si>
    <t>*109528</t>
  </si>
  <si>
    <t>*109529</t>
  </si>
  <si>
    <t>Payflow monthly chgs - May</t>
  </si>
  <si>
    <t>Payroll and accounts monthly charge - May</t>
  </si>
  <si>
    <t>Admin line and fax line - Apr 22</t>
  </si>
  <si>
    <t>PEAC Finance</t>
  </si>
  <si>
    <t>Photocopier Lease - quarterly</t>
  </si>
  <si>
    <t>Cash</t>
  </si>
  <si>
    <t>Office petty cash</t>
  </si>
  <si>
    <t>*109496</t>
  </si>
  <si>
    <t>Altodigital Networks Limited</t>
  </si>
  <si>
    <t>Quarterly photocopying charges</t>
  </si>
  <si>
    <t>*109500</t>
  </si>
  <si>
    <t>Annual SSL certificate and cloud backup</t>
  </si>
  <si>
    <t>*109501</t>
  </si>
  <si>
    <t>CoolerAid Ltd</t>
  </si>
  <si>
    <t>Water</t>
  </si>
  <si>
    <t>*109502</t>
  </si>
  <si>
    <t>PPE equipment</t>
  </si>
  <si>
    <t>Agency 2021-2022</t>
  </si>
  <si>
    <t>*203788</t>
  </si>
  <si>
    <t>Cartridge Save Limited</t>
  </si>
  <si>
    <t>Printer ink</t>
  </si>
  <si>
    <t>*109524</t>
  </si>
  <si>
    <t>Councillor Training - Intro to Local Councils</t>
  </si>
  <si>
    <t>*109513</t>
  </si>
  <si>
    <t>Councillor Training - Finance - Cllr. Squire-Smith</t>
  </si>
  <si>
    <t>Councillor Training - Finance - Cllr. Compton</t>
  </si>
  <si>
    <t>Councillor Training - Finance - Cllr. Harrison</t>
  </si>
  <si>
    <t>Payflow monthly chgs - June</t>
  </si>
  <si>
    <t>Payroll and accounts monthly charge - June</t>
  </si>
  <si>
    <t>Haines Watts Chartered Accs.</t>
  </si>
  <si>
    <t>Year End audit</t>
  </si>
  <si>
    <t>*109530</t>
  </si>
  <si>
    <t>Ad hoc support for network issues</t>
  </si>
  <si>
    <t>d/c</t>
  </si>
  <si>
    <t>*109531</t>
  </si>
  <si>
    <t>Zoom</t>
  </si>
  <si>
    <t>Annual subscription</t>
  </si>
  <si>
    <t xml:space="preserve">VoIP hardware, installation, admin line and fax line </t>
  </si>
  <si>
    <t>Castle Water</t>
  </si>
  <si>
    <t>Water bill - adjustment</t>
  </si>
  <si>
    <t>*109511</t>
  </si>
  <si>
    <t>Water bill - 1/12/2020 to 31/08/21</t>
  </si>
  <si>
    <t>*109537</t>
  </si>
  <si>
    <t>Water bill - 01/03/22 to 31/03/22</t>
  </si>
  <si>
    <t>*109534</t>
  </si>
  <si>
    <t>Rates - May</t>
  </si>
  <si>
    <t>Monthly cleaning - 04/04 to 01/05</t>
  </si>
  <si>
    <t>*109503</t>
  </si>
  <si>
    <t>Deep cleaning to all floor areas</t>
  </si>
  <si>
    <t>Caught on Camera</t>
  </si>
  <si>
    <t>CCTV charge - April 2022</t>
  </si>
  <si>
    <t>*109504</t>
  </si>
  <si>
    <t>Market Hill Rooms Music Licence</t>
  </si>
  <si>
    <t>*109508</t>
  </si>
  <si>
    <t>Electricity - 01/04 to 30/04</t>
  </si>
  <si>
    <t>*109514</t>
  </si>
  <si>
    <t>Gas - 31/03 to 30/04</t>
  </si>
  <si>
    <t>*109515</t>
  </si>
  <si>
    <t>Rates - June</t>
  </si>
  <si>
    <t>Monthly cleaning - 02/05 to 29/05</t>
  </si>
  <si>
    <t>*109532</t>
  </si>
  <si>
    <t>Water and Sewerage</t>
  </si>
  <si>
    <t>CCTV charge - May 2022</t>
  </si>
  <si>
    <t>*109533</t>
  </si>
  <si>
    <t>CCTV charge - June 2022</t>
  </si>
  <si>
    <t>Monthly cave management fee - May</t>
  </si>
  <si>
    <t>*s/o</t>
  </si>
  <si>
    <t>Rhian  May</t>
  </si>
  <si>
    <t>Guidebook illustrations</t>
  </si>
  <si>
    <t>*109505</t>
  </si>
  <si>
    <t>Website hosting - May</t>
  </si>
  <si>
    <t>ARC Electrical</t>
  </si>
  <si>
    <t>Supply and fit vapour proof light fitting</t>
  </si>
  <si>
    <t>*109516</t>
  </si>
  <si>
    <t>LCN.com Limited</t>
  </si>
  <si>
    <t>Email upgrade</t>
  </si>
  <si>
    <t>Monthly cave management fee - June</t>
  </si>
  <si>
    <t>Website hosting - June</t>
  </si>
  <si>
    <t>Onebill Telecom</t>
  </si>
  <si>
    <t>Monthly phone line</t>
  </si>
  <si>
    <t>Monthly cleaning - 11/04 to 8/05</t>
  </si>
  <si>
    <t>*109517</t>
  </si>
  <si>
    <t>HertsFullstop</t>
  </si>
  <si>
    <t xml:space="preserve">NHDC </t>
  </si>
  <si>
    <t>Monthly cleaning - 09/05 to 05/06</t>
  </si>
  <si>
    <t>Monthly telephone charges - Apr 22</t>
  </si>
  <si>
    <t>Electricity - MS (bollard 2) - 01/04 to 30/04</t>
  </si>
  <si>
    <t>Electricity - AP (bollard 1) - 01/04 to 30/04</t>
  </si>
  <si>
    <t>VoIP hardware and market line</t>
  </si>
  <si>
    <t>Cable Ties</t>
  </si>
  <si>
    <t>*109506</t>
  </si>
  <si>
    <t>Shire Trees Limited</t>
  </si>
  <si>
    <t>Works identified in tree survey</t>
  </si>
  <si>
    <t>*109519</t>
  </si>
  <si>
    <t>*109535</t>
  </si>
  <si>
    <t>Royston Town Band</t>
  </si>
  <si>
    <t>May Fayre 2022</t>
  </si>
  <si>
    <t>*109497</t>
  </si>
  <si>
    <t>Pete Wall</t>
  </si>
  <si>
    <t>May Fayre 2022 - PA system</t>
  </si>
  <si>
    <t>*109498</t>
  </si>
  <si>
    <t>The Banyers (Hedderwick Ltd)</t>
  </si>
  <si>
    <t>Community Toilet Scheme - 01.01 to 31.03.22</t>
  </si>
  <si>
    <t>*203787</t>
  </si>
  <si>
    <t>Cambridge Bouncy Castles</t>
  </si>
  <si>
    <t>Marquee hire for May Fayre 2022</t>
  </si>
  <si>
    <t>*109507</t>
  </si>
  <si>
    <t>SparkX Ltd</t>
  </si>
  <si>
    <t>1st 50% of Christmas lighting 2022</t>
  </si>
  <si>
    <t>*109520</t>
  </si>
  <si>
    <t>North Herts Council</t>
  </si>
  <si>
    <t>Refuse bins for May Fayre</t>
  </si>
  <si>
    <t>*109523</t>
  </si>
  <si>
    <t>Clear Channel</t>
  </si>
  <si>
    <t>Bus Shelter - Melbourn Street (s106 funded)</t>
  </si>
  <si>
    <t>Replace faulty pump system</t>
  </si>
  <si>
    <t>May - Salaries</t>
  </si>
  <si>
    <t>May - PAYE/NI</t>
  </si>
  <si>
    <t>*109521</t>
  </si>
  <si>
    <t>May - Pension</t>
  </si>
  <si>
    <t>*109522</t>
  </si>
  <si>
    <t>June - Salaries</t>
  </si>
  <si>
    <t>June - PAYE/NI</t>
  </si>
  <si>
    <t>*109538</t>
  </si>
  <si>
    <t>June - Pension</t>
  </si>
  <si>
    <t>*109539</t>
  </si>
  <si>
    <t>After Umbrage</t>
  </si>
  <si>
    <t>Mayor's Trust Fund account - donation</t>
  </si>
  <si>
    <t>St John Ambulance</t>
  </si>
  <si>
    <t>Internal account transfers</t>
  </si>
  <si>
    <t>Treasury Deposit to Current a/c</t>
  </si>
  <si>
    <t>20.05.22</t>
  </si>
  <si>
    <t>Treasury Deposit to War Memorial a/c</t>
  </si>
  <si>
    <t>26.05.22</t>
  </si>
  <si>
    <t>Current a/c to Town Mayor's Community Trust Fund</t>
  </si>
  <si>
    <t>Rates - July 22</t>
  </si>
  <si>
    <t>Waste collection - June 22</t>
  </si>
  <si>
    <t>Waste collection (Recycle) - June 22</t>
  </si>
  <si>
    <t>Town Hall cleaning</t>
  </si>
  <si>
    <t xml:space="preserve">Hello Telecom (UK) Ltd </t>
  </si>
  <si>
    <t>Jackson Lift Group</t>
  </si>
  <si>
    <t>Annual lift maintenance</t>
  </si>
  <si>
    <t>Payflow monthly chgs - July 2022</t>
  </si>
  <si>
    <t>Payroll and accounts monthly charge - July</t>
  </si>
  <si>
    <t>Admin line and fax line</t>
  </si>
  <si>
    <t>Town House Publishing</t>
  </si>
  <si>
    <t>Newsletter - July 2022</t>
  </si>
  <si>
    <t>*109540</t>
  </si>
  <si>
    <t>Councillor training - Planning - Cllr. Squire-Smith</t>
  </si>
  <si>
    <t>*109541</t>
  </si>
  <si>
    <t>*109542</t>
  </si>
  <si>
    <t xml:space="preserve">PPE </t>
  </si>
  <si>
    <t>Boots</t>
  </si>
  <si>
    <t>PPE/Covid test kits</t>
  </si>
  <si>
    <t>1pMobile</t>
  </si>
  <si>
    <t>Phone top-up</t>
  </si>
  <si>
    <t>Monthly cleaning - 30/05 to 26/06</t>
  </si>
  <si>
    <t>CCTV charge - July 2022</t>
  </si>
  <si>
    <t>Electricity - 01/05 to 31/05</t>
  </si>
  <si>
    <t>*109543</t>
  </si>
  <si>
    <t>Electricity - 01/06 to 30/06</t>
  </si>
  <si>
    <t>Gas - 30/04 to 31/05</t>
  </si>
  <si>
    <t>*109544</t>
  </si>
  <si>
    <t>Gas - 31/05 to 30/06</t>
  </si>
  <si>
    <t>SL</t>
  </si>
  <si>
    <t>Refund for cancellation of room hire</t>
  </si>
  <si>
    <t>*109545</t>
  </si>
  <si>
    <t>Monthly cave management fee - July</t>
  </si>
  <si>
    <t>Website hosting - July</t>
  </si>
  <si>
    <t>LCN.com</t>
  </si>
  <si>
    <t>Cave email hosting renewal - 2 year</t>
  </si>
  <si>
    <t>Monthly cleaning - 6/06 to 3/07</t>
  </si>
  <si>
    <t>Electricity - MS (bollard 2) - 01/05 to 31/05</t>
  </si>
  <si>
    <t>Electricity - AP (bollard 1) - 01/05 to 31/05</t>
  </si>
  <si>
    <t>Electricity - MS (bollard 2) - 01/06 to 30/06</t>
  </si>
  <si>
    <t>Electricity - AP (bollard 1) - 01/06 to 30/06</t>
  </si>
  <si>
    <t>Market line</t>
  </si>
  <si>
    <t>Flowbird Smart City UK Ltd</t>
  </si>
  <si>
    <t>Parking meter cover</t>
  </si>
  <si>
    <t>Barrier tape</t>
  </si>
  <si>
    <t>Public Works Loan Board</t>
  </si>
  <si>
    <t>Market Place loan</t>
  </si>
  <si>
    <t>Install 6 x lecterns - Stile and Green Walk</t>
  </si>
  <si>
    <t>Herts Labels &amp; Screen Printers</t>
  </si>
  <si>
    <t>Community Toilet Scheme, tri-fold leaflets</t>
  </si>
  <si>
    <t>*109546</t>
  </si>
  <si>
    <t>Cllr. Antony</t>
  </si>
  <si>
    <t>Town Mayor's allowance</t>
  </si>
  <si>
    <t>Allotments water charges</t>
  </si>
  <si>
    <t>July - Salaries</t>
  </si>
  <si>
    <t>July - PAYE/NI</t>
  </si>
  <si>
    <t>July - Pension</t>
  </si>
  <si>
    <t>Prepared by…………………………………………………… date</t>
  </si>
  <si>
    <t>Agreed by ……………………………………………………..date</t>
  </si>
  <si>
    <t>Approved by……………………………………………………date</t>
  </si>
  <si>
    <t>Rates - August 22</t>
  </si>
  <si>
    <t>Waste collection - July 22</t>
  </si>
  <si>
    <t>Waste collection (recycle) - July 22</t>
  </si>
  <si>
    <t xml:space="preserve">Fuel surcharge - June 22 </t>
  </si>
  <si>
    <t>Fuel surcharge (recycle) - June 22</t>
  </si>
  <si>
    <t>*109563</t>
  </si>
  <si>
    <t>Town Hall cleaning - July 22</t>
  </si>
  <si>
    <t>*109564</t>
  </si>
  <si>
    <t>*109565</t>
  </si>
  <si>
    <t>Payflow monthly chgs - August 22</t>
  </si>
  <si>
    <t>Payroll and accounts monthly charge - August</t>
  </si>
  <si>
    <t>PEAC (UK) Limited</t>
  </si>
  <si>
    <t>Quarterly photocopier lease</t>
  </si>
  <si>
    <t>*109566</t>
  </si>
  <si>
    <t>Relocation of photocopier</t>
  </si>
  <si>
    <t>Petty Cash</t>
  </si>
  <si>
    <t>*109567</t>
  </si>
  <si>
    <t>Vision ICT Ltd</t>
  </si>
  <si>
    <t>Annual email and website hosting</t>
  </si>
  <si>
    <t>*109568</t>
  </si>
  <si>
    <t>High Speed Training</t>
  </si>
  <si>
    <t>Leadership and Management Course</t>
  </si>
  <si>
    <t>Currys</t>
  </si>
  <si>
    <t>Chromebook</t>
  </si>
  <si>
    <t>Annual Funding - 2nd payment</t>
  </si>
  <si>
    <t>*109569</t>
  </si>
  <si>
    <t>Fuel surcharge - June 22</t>
  </si>
  <si>
    <t>Monthly cleaning - 27/06 to 24/07</t>
  </si>
  <si>
    <t>*109570</t>
  </si>
  <si>
    <t>Electricity - 01/07 to 31/07</t>
  </si>
  <si>
    <t>*109571</t>
  </si>
  <si>
    <t>Gas - 30/06 to 31/07</t>
  </si>
  <si>
    <t>*109572</t>
  </si>
  <si>
    <t>Monthly cave management fee - Aug 22</t>
  </si>
  <si>
    <t>Website hosting - August</t>
  </si>
  <si>
    <t>Monthly cleaning - 04/07 to 31/07</t>
  </si>
  <si>
    <t>Electricity - MS (bollard 2) - 01/07 to 31/07</t>
  </si>
  <si>
    <t>Electricity - AP (bollard 1) - 01/07 to 31/07</t>
  </si>
  <si>
    <t>IT support</t>
  </si>
  <si>
    <t>Carter Jonas</t>
  </si>
  <si>
    <t>Market Appraisal - 30 Kneesworth Street</t>
  </si>
  <si>
    <t>*109573</t>
  </si>
  <si>
    <t>CenturionTraffic Management</t>
  </si>
  <si>
    <t>Road closures - Remembrance Day</t>
  </si>
  <si>
    <t>*109574</t>
  </si>
  <si>
    <t>Town Mayor's allowance - mileage</t>
  </si>
  <si>
    <t>*109575</t>
  </si>
  <si>
    <t>Salvum Limited</t>
  </si>
  <si>
    <t>Asbestos survey charges</t>
  </si>
  <si>
    <t>August - Salaries</t>
  </si>
  <si>
    <t>August - PAYE/NI</t>
  </si>
  <si>
    <t>*109576</t>
  </si>
  <si>
    <t>August - Pension</t>
  </si>
  <si>
    <t>*109577</t>
  </si>
  <si>
    <t>Rates - September 22</t>
  </si>
  <si>
    <t>Waste collection - August 22</t>
  </si>
  <si>
    <t>Waste collection (recycle) - August 22</t>
  </si>
  <si>
    <t>*109578</t>
  </si>
  <si>
    <t>Town Hall cleaning - August 22</t>
  </si>
  <si>
    <t>Anglian Water Business (National) Ltd</t>
  </si>
  <si>
    <t>Water charges - Sept 21 to June 22</t>
  </si>
  <si>
    <t>CCTV service</t>
  </si>
  <si>
    <t>Payflow monthly chgs - September 22</t>
  </si>
  <si>
    <t>Payroll and accounts monthly charge - Sept</t>
  </si>
  <si>
    <t>Annual Cooler rental/Environmental charge</t>
  </si>
  <si>
    <t>*109579</t>
  </si>
  <si>
    <t>Amazon UK</t>
  </si>
  <si>
    <t>Fan</t>
  </si>
  <si>
    <t>Great Northern/Thames link</t>
  </si>
  <si>
    <t>Travel expenses - training course</t>
  </si>
  <si>
    <t>Townhouse Publishing Ltd</t>
  </si>
  <si>
    <t>Newsletter - September 2022</t>
  </si>
  <si>
    <t>*109580</t>
  </si>
  <si>
    <t>PKF Littlejohn LLP</t>
  </si>
  <si>
    <t>External Audit</t>
  </si>
  <si>
    <t>Viking</t>
  </si>
  <si>
    <t>6 x Chromebooks for Councillors</t>
  </si>
  <si>
    <t>1 x Chromebook for Office</t>
  </si>
  <si>
    <t>New councillor courses - Cllr. L Haugh</t>
  </si>
  <si>
    <t>7 x Chromebook protective cases</t>
  </si>
  <si>
    <t>Pitman Training Cambridge</t>
  </si>
  <si>
    <t>Training Course - RB</t>
  </si>
  <si>
    <t>Monthly cleaning - 25/07 to 21/08</t>
  </si>
  <si>
    <t>*109581</t>
  </si>
  <si>
    <t xml:space="preserve">CCTV charge </t>
  </si>
  <si>
    <t>*109582</t>
  </si>
  <si>
    <t>Electricity - 01/08 to 31/08</t>
  </si>
  <si>
    <t>Anglian Water/Wave</t>
  </si>
  <si>
    <t>Gas - 31/07 to 31/08</t>
  </si>
  <si>
    <t>Monthly cave management fee - Sept 22</t>
  </si>
  <si>
    <t>Website hosting - Sept</t>
  </si>
  <si>
    <t>Monthly cleaning - 01/08 to 28/08</t>
  </si>
  <si>
    <t>Electricity - MS (bollard 2) - 01/08 to 31/08</t>
  </si>
  <si>
    <t>Electricity - AP (bollard 1) - 01/08 to 31/08</t>
  </si>
  <si>
    <t>Auckland Manufacturing Limited</t>
  </si>
  <si>
    <t>Supply and install Market parking signs</t>
  </si>
  <si>
    <t>Jollie Postie (McMullen &amp; Sons)</t>
  </si>
  <si>
    <t>Community Toilet Scheme - April 22 to Sept 22</t>
  </si>
  <si>
    <t>Cater Jonas</t>
  </si>
  <si>
    <t>Dilapidations schedule - Kneesworth Street (reimbursed by tenant)</t>
  </si>
  <si>
    <t>Saffron Screen</t>
  </si>
  <si>
    <t>Hosting Silver Sunday cinema screening</t>
  </si>
  <si>
    <t>Sparkx Ltd</t>
  </si>
  <si>
    <t>Christmas lights 2022 (part donation funded)</t>
  </si>
  <si>
    <t>Party Delights Limited</t>
  </si>
  <si>
    <t>Silver Sunday catering supplies</t>
  </si>
  <si>
    <t>Amazon</t>
  </si>
  <si>
    <t>Hertfordshire County Council</t>
  </si>
  <si>
    <t>Fire incident Report</t>
  </si>
  <si>
    <t>*109583</t>
  </si>
  <si>
    <t>September - Salaries</t>
  </si>
  <si>
    <t>September - PAYE/NI</t>
  </si>
  <si>
    <t>September - Pension</t>
  </si>
  <si>
    <t>Rates - October 22</t>
  </si>
  <si>
    <t>Waste collection - September 22</t>
  </si>
  <si>
    <t>Waste collection (recycle) - September 22</t>
  </si>
  <si>
    <t>Town Hall cleaning - September 22</t>
  </si>
  <si>
    <t>Water charges - 28/06 to 27/09</t>
  </si>
  <si>
    <t>Newsquest Media Group</t>
  </si>
  <si>
    <t>Job advertisement</t>
  </si>
  <si>
    <t>Payflow monthly chgs - October 22</t>
  </si>
  <si>
    <t>Payroll and accounts monthly charge - Oct</t>
  </si>
  <si>
    <t xml:space="preserve">Viking </t>
  </si>
  <si>
    <t>Computer mouse</t>
  </si>
  <si>
    <t>*203793</t>
  </si>
  <si>
    <t xml:space="preserve">Norton </t>
  </si>
  <si>
    <t>Norton Antivirus</t>
  </si>
  <si>
    <t>Annual Service Fee</t>
  </si>
  <si>
    <t>National Rail</t>
  </si>
  <si>
    <t>Travel expenses - CM</t>
  </si>
  <si>
    <t>Postage stamps</t>
  </si>
  <si>
    <t>Monthly cleaning - 22/08 to 18/09</t>
  </si>
  <si>
    <t>*203794</t>
  </si>
  <si>
    <t>Electricity - 01/09 to 30/09</t>
  </si>
  <si>
    <t>Gas - 31/08 to 30/09</t>
  </si>
  <si>
    <t>Monthly cleaning - 19/09 to 16/10</t>
  </si>
  <si>
    <t>Monthly cave management fee - Oct 22</t>
  </si>
  <si>
    <t>Website hosting - Oct</t>
  </si>
  <si>
    <t>Royston &amp; District Twinning Assoc.</t>
  </si>
  <si>
    <t>Refund of cancelled Cave private tour</t>
  </si>
  <si>
    <t>Waste collection -Seotember 22</t>
  </si>
  <si>
    <t>Monthly cleaning - 29/08 to 25/09</t>
  </si>
  <si>
    <t>Electricity - MS (bollard 2) - 01/09 to 30/09</t>
  </si>
  <si>
    <t>Electricity - AP (bollard 1) - 01/09 to 30/09</t>
  </si>
  <si>
    <t>Herts &amp; Cambs Ground Maintenance</t>
  </si>
  <si>
    <t>Community Toilet Scheme - 01.04 to 30.09.22</t>
  </si>
  <si>
    <t>*203795</t>
  </si>
  <si>
    <t>Tesco</t>
  </si>
  <si>
    <t>Refreshments for Silver Sunday</t>
  </si>
  <si>
    <t>Days of Ashwell, Royston</t>
  </si>
  <si>
    <t>The Poppy Appeal</t>
  </si>
  <si>
    <t>Wreaths</t>
  </si>
  <si>
    <t>EDF</t>
  </si>
  <si>
    <t>Christmas lights electric 2021</t>
  </si>
  <si>
    <t>Donation towards tree planting</t>
  </si>
  <si>
    <t>Ark Wildlife Limited</t>
  </si>
  <si>
    <t>Swift nest boxes x 4</t>
  </si>
  <si>
    <t>October - Salaries</t>
  </si>
  <si>
    <t>October - PAYE/NI</t>
  </si>
  <si>
    <t>October - Pension</t>
  </si>
  <si>
    <t>Current a/c to Treasury Deposit</t>
  </si>
  <si>
    <t>22.09.22</t>
  </si>
  <si>
    <t>18.10.22</t>
  </si>
  <si>
    <t>Waste collection - October 22</t>
  </si>
  <si>
    <t>Waste collection (recycle) - October 22</t>
  </si>
  <si>
    <t>Town Hall cleaning - October 22</t>
  </si>
  <si>
    <t>Payflow monthly chgs - November 22</t>
  </si>
  <si>
    <t>Payroll and accounts monthly charge - Nov</t>
  </si>
  <si>
    <t>Water/Sanitization</t>
  </si>
  <si>
    <t>Breakthrough Communications</t>
  </si>
  <si>
    <t>Council Hive Pro - yearly</t>
  </si>
  <si>
    <t>Elections costs - May 2022</t>
  </si>
  <si>
    <t>Elections - polling stations Sept 2022</t>
  </si>
  <si>
    <t>Rates -November 222</t>
  </si>
  <si>
    <t>Monthly cleaning - 17/10 to 13/11</t>
  </si>
  <si>
    <t>Monthly cave management fee - Nov 22</t>
  </si>
  <si>
    <t>Website hosting - Nov</t>
  </si>
  <si>
    <t>LED flameless pillar candles</t>
  </si>
  <si>
    <t>Harlequin Costume Hire</t>
  </si>
  <si>
    <t>Costume hire</t>
  </si>
  <si>
    <t>*203816</t>
  </si>
  <si>
    <t>Rates - November 22</t>
  </si>
  <si>
    <t>Waste collection -October 22</t>
  </si>
  <si>
    <t>Monthly cleaning - 26/09 to 23/10</t>
  </si>
  <si>
    <t>City B Group</t>
  </si>
  <si>
    <t>Gazebo cross bars</t>
  </si>
  <si>
    <t>Final 50% of Christmas lighting 2022</t>
  </si>
  <si>
    <t>Vikiing</t>
  </si>
  <si>
    <t>Cable ties - Remebrance Day notices</t>
  </si>
  <si>
    <t>Birketts LLP</t>
  </si>
  <si>
    <t>Legal fees</t>
  </si>
  <si>
    <t>Mick George Environmental</t>
  </si>
  <si>
    <t>*203817</t>
  </si>
  <si>
    <t>November - Salaries</t>
  </si>
  <si>
    <t>November - PAYE/NI</t>
  </si>
  <si>
    <t>November - Pension</t>
  </si>
  <si>
    <t>Rates - December 22</t>
  </si>
  <si>
    <t>Waste collection - November 22</t>
  </si>
  <si>
    <t>Waste collection (recycle) - November 22</t>
  </si>
  <si>
    <t>Premises licence</t>
  </si>
  <si>
    <t>TV Licensing</t>
  </si>
  <si>
    <t>TV Licence fee</t>
  </si>
  <si>
    <t>*203834</t>
  </si>
  <si>
    <t>Bishop &amp; Miller Auctioneers</t>
  </si>
  <si>
    <t>Premises licence advert</t>
  </si>
  <si>
    <t>Payflow monthly chgs - December 22</t>
  </si>
  <si>
    <t>Payroll and accounts monthly charge - Dec</t>
  </si>
  <si>
    <t>Newsletter - December 2022</t>
  </si>
  <si>
    <t>*203832</t>
  </si>
  <si>
    <t>SLCC</t>
  </si>
  <si>
    <t>Rates - December 222</t>
  </si>
  <si>
    <t>AO</t>
  </si>
  <si>
    <t>TotalEnergies Gas &amp; Power</t>
  </si>
  <si>
    <t>Gas - 30/09 to 31/10</t>
  </si>
  <si>
    <t>Electricity - 01/10 to 31/10</t>
  </si>
  <si>
    <t>CCTV charge - October 2022</t>
  </si>
  <si>
    <t>CCTV charge - November 2022</t>
  </si>
  <si>
    <t>CCTV charge - December 2022</t>
  </si>
  <si>
    <t>Monthly cleaning - 14/11 to 11/12</t>
  </si>
  <si>
    <t>Monthly cave management fee - Dec 22</t>
  </si>
  <si>
    <t>Website hosting - Dec</t>
  </si>
  <si>
    <t>Monthly cleaning - 24/10 to 20/11</t>
  </si>
  <si>
    <t>*203835</t>
  </si>
  <si>
    <t>Monthly cleaning - 21/11 to 18/12</t>
  </si>
  <si>
    <t>Market Square - electricity 01/10 to 31/10</t>
  </si>
  <si>
    <t>Angel Pavement - electricity 01/10 to 31/10</t>
  </si>
  <si>
    <t>SDEG Limted</t>
  </si>
  <si>
    <t>Hartleys 8ft white folding table x 2</t>
  </si>
  <si>
    <t>Plantation maintenance</t>
  </si>
  <si>
    <t>Hearts Services</t>
  </si>
  <si>
    <t>First Aid for Remembrance Day</t>
  </si>
  <si>
    <t>*203833</t>
  </si>
  <si>
    <t>History Society</t>
  </si>
  <si>
    <t>Book Sale</t>
  </si>
  <si>
    <t>*203836</t>
  </si>
  <si>
    <t>Cllr M Antony</t>
  </si>
  <si>
    <t>The Print Works</t>
  </si>
  <si>
    <t>Mayor's Christmas cards</t>
  </si>
  <si>
    <t>December - Salaries</t>
  </si>
  <si>
    <t>December - PAYE/NI</t>
  </si>
  <si>
    <t>December - Pension</t>
  </si>
  <si>
    <t>Rates - January 23</t>
  </si>
  <si>
    <t>Waste collection - December 22</t>
  </si>
  <si>
    <t>Waste collection (recycle) - December 22</t>
  </si>
  <si>
    <t>Contacta Systems Limited</t>
  </si>
  <si>
    <t>Hearing loop survey</t>
  </si>
  <si>
    <t>*BACS</t>
  </si>
  <si>
    <t>Window cleaning</t>
  </si>
  <si>
    <t>Water &amp; Sewerage</t>
  </si>
  <si>
    <t>Payflow monthly chgs - January 23</t>
  </si>
  <si>
    <t>Payroll and accounts monthly charge - Jan 23</t>
  </si>
  <si>
    <t>Finance for Councillors - Cllr Antony/Cllr Lockett</t>
  </si>
  <si>
    <t>GDPR - RF/TI</t>
  </si>
  <si>
    <t>High Speed Training Limited</t>
  </si>
  <si>
    <t>Training courses - AA/SD</t>
  </si>
  <si>
    <t>Elections costs - Sept 2022</t>
  </si>
  <si>
    <t>Training courses - Respectful Social Media</t>
  </si>
  <si>
    <t>Postage stamps/stationery</t>
  </si>
  <si>
    <t>Format Computer Services Ltd</t>
  </si>
  <si>
    <t>Set up and training - Microsoft OneDrive</t>
  </si>
  <si>
    <t>Clerk's Manual 2023</t>
  </si>
  <si>
    <t>Haines Watts</t>
  </si>
  <si>
    <t>Interim Audit</t>
  </si>
  <si>
    <t>Wave</t>
  </si>
  <si>
    <t>Water/sewerage charges</t>
  </si>
  <si>
    <t>Electricity - 01/11 to 30/11</t>
  </si>
  <si>
    <t>Electricity - 01/12 to 31/12</t>
  </si>
  <si>
    <t>Monthly cleaning - 12/12 to 31/12</t>
  </si>
  <si>
    <t>Monthly cave management fee - Jan 23</t>
  </si>
  <si>
    <t>Website hosting - Jan</t>
  </si>
  <si>
    <t>Cave Manager</t>
  </si>
  <si>
    <t>Reimbursement for Cave event supplies</t>
  </si>
  <si>
    <t>Reimbursement for Cave sign</t>
  </si>
  <si>
    <t>Monthly cleaning - 19/12 to 31/12</t>
  </si>
  <si>
    <t>Water/sewerage charge</t>
  </si>
  <si>
    <t>Market Square - electricity 01/11 to 30/11</t>
  </si>
  <si>
    <t>Market Square - electricity 01/12 to 31/12</t>
  </si>
  <si>
    <t>Angel Pavement - electricity 01/11 to 30/11</t>
  </si>
  <si>
    <t>Angel Pavement - electricity 01/12 to 31/12</t>
  </si>
  <si>
    <t>Market Manager</t>
  </si>
  <si>
    <t>Reimbursement for safety boots</t>
  </si>
  <si>
    <t>Royston Royal British Legion</t>
  </si>
  <si>
    <t>Donation for Remembrance Day refreshments</t>
  </si>
  <si>
    <t>Cllr Antony</t>
  </si>
  <si>
    <t>Mayors allowance</t>
  </si>
  <si>
    <t>*109612</t>
  </si>
  <si>
    <t>Hedderwick Ltd (The Banyers)</t>
  </si>
  <si>
    <t>Community Toilet Scheme - Oct 22 to Mar 23</t>
  </si>
  <si>
    <t>Public Notice advert - May Fayre 2023</t>
  </si>
  <si>
    <t>Premises licence - May Fayre 2023</t>
  </si>
  <si>
    <t>MS</t>
  </si>
  <si>
    <t>Refund of rent overpayment</t>
  </si>
  <si>
    <t>January - Salaries</t>
  </si>
  <si>
    <t>January - PAYE/NI</t>
  </si>
  <si>
    <t>January - Pension</t>
  </si>
  <si>
    <t>10.01.23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</si>
</sst>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b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7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right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1" xfId="0" applyNumberFormat="1" applyFont="1" applyBorder="1" applyAlignment="1">
      <alignment horizontal="center"/>
    </xf>
    <xf numFmtId="43" fontId="3" fillId="0" borderId="0" xfId="0" applyNumberFormat="1" applyFont="1"/>
    <xf numFmtId="0" fontId="4" fillId="0" borderId="0" xfId="0" applyFont="1"/>
    <xf numFmtId="43" fontId="3" fillId="0" borderId="0" xfId="0" applyNumberFormat="1" applyFont="1" applyAlignment="1">
      <alignment horizontal="right"/>
    </xf>
    <xf numFmtId="0" fontId="3" fillId="0" borderId="0" xfId="1" applyNumberFormat="1" applyFont="1" applyAlignment="1">
      <alignment horizontal="right"/>
    </xf>
    <xf numFmtId="17" fontId="3" fillId="0" borderId="0" xfId="0" applyNumberFormat="1" applyFont="1" applyAlignment="1">
      <alignment wrapText="1"/>
    </xf>
    <xf numFmtId="0" fontId="3" fillId="0" borderId="0" xfId="0" quotePrefix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4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17" fontId="3" fillId="0" borderId="0" xfId="0" applyNumberFormat="1" applyFont="1" applyAlignment="1">
      <alignment horizontal="left"/>
    </xf>
    <xf numFmtId="43" fontId="9" fillId="0" borderId="0" xfId="0" applyNumberFormat="1" applyFont="1"/>
    <xf numFmtId="0" fontId="10" fillId="0" borderId="1" xfId="0" applyFont="1" applyBorder="1"/>
    <xf numFmtId="0" fontId="10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1"/>
  <sheetViews>
    <sheetView topLeftCell="A111" workbookViewId="0">
      <selection activeCell="B34" sqref="B34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8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8" ht="15.7" customHeight="1" x14ac:dyDescent="0.25">
      <c r="B2" s="2">
        <v>44652</v>
      </c>
    </row>
    <row r="3" spans="1:8" ht="15.7" customHeight="1" x14ac:dyDescent="0.25">
      <c r="B3" s="2"/>
    </row>
    <row r="4" spans="1:8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8" ht="15" customHeight="1" x14ac:dyDescent="0.25">
      <c r="A5" s="8" t="s">
        <v>6</v>
      </c>
      <c r="B5" s="1" t="s">
        <v>7</v>
      </c>
      <c r="C5" s="9">
        <v>621.5</v>
      </c>
      <c r="D5" s="9"/>
      <c r="E5" s="9">
        <v>621.5</v>
      </c>
      <c r="F5" s="4" t="s">
        <v>8</v>
      </c>
    </row>
    <row r="6" spans="1:8" ht="15" customHeight="1" x14ac:dyDescent="0.25">
      <c r="A6" s="8" t="s">
        <v>9</v>
      </c>
      <c r="B6" s="1" t="s">
        <v>10</v>
      </c>
      <c r="C6" s="10">
        <v>21.52</v>
      </c>
      <c r="D6" s="10">
        <v>4.3099999999999996</v>
      </c>
      <c r="E6" s="10">
        <v>25.83</v>
      </c>
      <c r="F6" s="4" t="s">
        <v>8</v>
      </c>
    </row>
    <row r="7" spans="1:8" ht="15" customHeight="1" x14ac:dyDescent="0.25">
      <c r="A7" s="8" t="s">
        <v>9</v>
      </c>
      <c r="B7" s="1" t="s">
        <v>11</v>
      </c>
      <c r="C7" s="10">
        <v>57.32</v>
      </c>
      <c r="D7" s="10">
        <v>11.46</v>
      </c>
      <c r="E7" s="10">
        <v>68.78</v>
      </c>
      <c r="F7" s="4" t="s">
        <v>8</v>
      </c>
    </row>
    <row r="8" spans="1:8" ht="15" customHeight="1" x14ac:dyDescent="0.25">
      <c r="A8" s="8" t="s">
        <v>12</v>
      </c>
      <c r="B8" s="1" t="s">
        <v>13</v>
      </c>
      <c r="C8" s="10">
        <v>15</v>
      </c>
      <c r="D8" s="10">
        <v>3</v>
      </c>
      <c r="E8" s="10">
        <v>18</v>
      </c>
      <c r="F8" s="4" t="s">
        <v>8</v>
      </c>
      <c r="H8" s="1" t="s">
        <v>14</v>
      </c>
    </row>
    <row r="9" spans="1:8" ht="15" customHeight="1" x14ac:dyDescent="0.25">
      <c r="A9" s="1" t="s">
        <v>15</v>
      </c>
      <c r="B9" s="1" t="s">
        <v>16</v>
      </c>
      <c r="C9" s="11">
        <v>65</v>
      </c>
      <c r="D9" s="11">
        <v>13</v>
      </c>
      <c r="E9" s="11">
        <v>78</v>
      </c>
      <c r="F9" s="4">
        <v>109486</v>
      </c>
      <c r="H9" s="1" t="s">
        <v>17</v>
      </c>
    </row>
    <row r="10" spans="1:8" ht="15" customHeight="1" x14ac:dyDescent="0.25">
      <c r="A10" s="1" t="s">
        <v>15</v>
      </c>
      <c r="B10" s="1" t="s">
        <v>18</v>
      </c>
      <c r="C10" s="11">
        <v>270</v>
      </c>
      <c r="D10" s="11">
        <v>54</v>
      </c>
      <c r="E10" s="11">
        <v>324</v>
      </c>
      <c r="F10" s="4">
        <v>109486</v>
      </c>
      <c r="H10" s="1" t="s">
        <v>17</v>
      </c>
    </row>
    <row r="11" spans="1:8" ht="15" customHeight="1" x14ac:dyDescent="0.25">
      <c r="A11" s="1" t="s">
        <v>19</v>
      </c>
      <c r="B11" s="1" t="s">
        <v>20</v>
      </c>
      <c r="C11" s="11">
        <v>29.33</v>
      </c>
      <c r="D11" s="11">
        <v>5.86</v>
      </c>
      <c r="E11" s="11">
        <v>35.19</v>
      </c>
      <c r="F11" s="4">
        <v>203714</v>
      </c>
      <c r="H11" s="1" t="s">
        <v>14</v>
      </c>
    </row>
    <row r="12" spans="1:8" ht="15" customHeight="1" x14ac:dyDescent="0.25">
      <c r="A12" s="1" t="s">
        <v>21</v>
      </c>
      <c r="B12" s="1" t="s">
        <v>22</v>
      </c>
      <c r="C12" s="10">
        <v>351.2</v>
      </c>
      <c r="D12" s="10"/>
      <c r="E12" s="10">
        <v>351.2</v>
      </c>
      <c r="F12" s="4">
        <v>203715</v>
      </c>
      <c r="H12" s="1" t="s">
        <v>14</v>
      </c>
    </row>
    <row r="13" spans="1:8" ht="15" customHeight="1" x14ac:dyDescent="0.25">
      <c r="C13" s="12">
        <f>SUM(C5:C12)</f>
        <v>1430.8700000000001</v>
      </c>
      <c r="D13" s="12">
        <f>SUM(D5:D12)</f>
        <v>91.63</v>
      </c>
      <c r="E13" s="12">
        <f>SUM(E5:E12)</f>
        <v>1522.5000000000002</v>
      </c>
      <c r="G13" s="1" t="s">
        <v>23</v>
      </c>
    </row>
    <row r="14" spans="1:8" ht="15" customHeight="1" x14ac:dyDescent="0.25">
      <c r="C14" s="11"/>
      <c r="D14" s="11"/>
      <c r="E14" s="11"/>
    </row>
    <row r="15" spans="1:8" ht="15" customHeight="1" x14ac:dyDescent="0.25">
      <c r="A15" s="5" t="s">
        <v>24</v>
      </c>
      <c r="C15" s="11"/>
      <c r="D15" s="11"/>
      <c r="E15" s="11"/>
    </row>
    <row r="16" spans="1:8" ht="15" customHeight="1" x14ac:dyDescent="0.25">
      <c r="A16" s="8" t="s">
        <v>25</v>
      </c>
      <c r="B16" s="1" t="s">
        <v>26</v>
      </c>
      <c r="C16" s="10">
        <v>7.57</v>
      </c>
      <c r="D16" s="10"/>
      <c r="E16" s="10">
        <v>7.57</v>
      </c>
      <c r="F16" s="4" t="s">
        <v>8</v>
      </c>
    </row>
    <row r="17" spans="1:8" ht="15" customHeight="1" x14ac:dyDescent="0.25">
      <c r="A17" s="8" t="s">
        <v>27</v>
      </c>
      <c r="B17" s="1" t="s">
        <v>28</v>
      </c>
      <c r="C17" s="10">
        <v>85</v>
      </c>
      <c r="D17" s="10">
        <v>17</v>
      </c>
      <c r="E17" s="10">
        <v>102</v>
      </c>
      <c r="F17" s="4" t="s">
        <v>8</v>
      </c>
      <c r="H17" s="1" t="s">
        <v>17</v>
      </c>
    </row>
    <row r="18" spans="1:8" ht="15" customHeight="1" x14ac:dyDescent="0.25">
      <c r="A18" s="1" t="s">
        <v>12</v>
      </c>
      <c r="B18" s="1" t="s">
        <v>29</v>
      </c>
      <c r="C18" s="10">
        <v>93.99</v>
      </c>
      <c r="D18" s="10">
        <v>18.8</v>
      </c>
      <c r="E18" s="10">
        <v>112.79</v>
      </c>
      <c r="F18" s="4" t="s">
        <v>8</v>
      </c>
      <c r="H18" s="1" t="s">
        <v>14</v>
      </c>
    </row>
    <row r="19" spans="1:8" ht="15" customHeight="1" x14ac:dyDescent="0.25">
      <c r="A19" s="1" t="s">
        <v>30</v>
      </c>
      <c r="B19" s="1" t="s">
        <v>31</v>
      </c>
      <c r="C19" s="11">
        <v>47.5</v>
      </c>
      <c r="D19" s="13">
        <v>9.5</v>
      </c>
      <c r="E19" s="11">
        <v>57</v>
      </c>
      <c r="F19" s="4" t="s">
        <v>32</v>
      </c>
      <c r="H19" s="1" t="s">
        <v>14</v>
      </c>
    </row>
    <row r="20" spans="1:8" ht="15" customHeight="1" x14ac:dyDescent="0.25">
      <c r="A20" s="1" t="s">
        <v>19</v>
      </c>
      <c r="B20" s="1" t="s">
        <v>33</v>
      </c>
      <c r="C20" s="11">
        <v>9.3000000000000007</v>
      </c>
      <c r="D20" s="13">
        <v>1.86</v>
      </c>
      <c r="E20" s="11">
        <v>11.16</v>
      </c>
      <c r="F20" s="4">
        <v>203714</v>
      </c>
      <c r="H20" s="1" t="s">
        <v>14</v>
      </c>
    </row>
    <row r="21" spans="1:8" ht="15" customHeight="1" x14ac:dyDescent="0.25">
      <c r="A21" s="8" t="s">
        <v>34</v>
      </c>
      <c r="B21" s="1" t="s">
        <v>35</v>
      </c>
      <c r="C21" s="11">
        <v>1739.02</v>
      </c>
      <c r="D21" s="13"/>
      <c r="E21" s="11">
        <v>1739.02</v>
      </c>
      <c r="F21" s="4">
        <v>109487</v>
      </c>
      <c r="H21" s="1" t="s">
        <v>17</v>
      </c>
    </row>
    <row r="22" spans="1:8" ht="15" customHeight="1" x14ac:dyDescent="0.25">
      <c r="A22" s="8" t="s">
        <v>36</v>
      </c>
      <c r="B22" s="1" t="s">
        <v>37</v>
      </c>
      <c r="C22" s="11">
        <v>1985.93</v>
      </c>
      <c r="D22" s="13"/>
      <c r="E22" s="11">
        <v>1985.93</v>
      </c>
      <c r="F22" s="4">
        <v>109488</v>
      </c>
      <c r="H22" s="1" t="s">
        <v>17</v>
      </c>
    </row>
    <row r="23" spans="1:8" ht="15" customHeight="1" x14ac:dyDescent="0.25">
      <c r="A23" s="1" t="s">
        <v>36</v>
      </c>
      <c r="B23" s="1" t="s">
        <v>38</v>
      </c>
      <c r="C23" s="11">
        <v>30</v>
      </c>
      <c r="D23" s="13"/>
      <c r="E23" s="11">
        <v>30</v>
      </c>
      <c r="F23" s="4">
        <v>203716</v>
      </c>
      <c r="H23" s="1" t="s">
        <v>14</v>
      </c>
    </row>
    <row r="24" spans="1:8" ht="15" customHeight="1" x14ac:dyDescent="0.25">
      <c r="A24" s="1" t="s">
        <v>39</v>
      </c>
      <c r="B24" s="1" t="s">
        <v>40</v>
      </c>
      <c r="C24" s="10">
        <v>55</v>
      </c>
      <c r="D24" s="10"/>
      <c r="E24" s="10">
        <v>55</v>
      </c>
      <c r="F24" s="4" t="s">
        <v>8</v>
      </c>
      <c r="H24" s="1" t="s">
        <v>17</v>
      </c>
    </row>
    <row r="25" spans="1:8" ht="15" customHeight="1" x14ac:dyDescent="0.25">
      <c r="A25" s="1" t="s">
        <v>30</v>
      </c>
      <c r="B25" s="1" t="s">
        <v>41</v>
      </c>
      <c r="C25" s="11">
        <v>38</v>
      </c>
      <c r="D25" s="13">
        <v>7.6</v>
      </c>
      <c r="E25" s="11">
        <v>45.6</v>
      </c>
      <c r="F25" s="4">
        <v>109489</v>
      </c>
      <c r="H25" s="1" t="s">
        <v>17</v>
      </c>
    </row>
    <row r="26" spans="1:8" ht="15" customHeight="1" x14ac:dyDescent="0.25">
      <c r="A26" s="1" t="s">
        <v>42</v>
      </c>
      <c r="B26" s="1" t="s">
        <v>43</v>
      </c>
      <c r="C26" s="10">
        <v>500</v>
      </c>
      <c r="D26" s="10"/>
      <c r="E26" s="10">
        <v>500</v>
      </c>
      <c r="F26" s="4" t="s">
        <v>44</v>
      </c>
      <c r="H26" s="1" t="s">
        <v>17</v>
      </c>
    </row>
    <row r="27" spans="1:8" ht="15" customHeight="1" x14ac:dyDescent="0.25">
      <c r="A27" s="1" t="s">
        <v>45</v>
      </c>
      <c r="B27" s="1" t="s">
        <v>46</v>
      </c>
      <c r="C27" s="13">
        <v>49.99</v>
      </c>
      <c r="D27" s="13">
        <v>10</v>
      </c>
      <c r="E27" s="13">
        <v>59.99</v>
      </c>
      <c r="F27" s="4" t="s">
        <v>44</v>
      </c>
      <c r="H27" s="1" t="s">
        <v>17</v>
      </c>
    </row>
    <row r="28" spans="1:8" ht="15" customHeight="1" x14ac:dyDescent="0.25">
      <c r="C28" s="12">
        <f>SUM(C16:C27)</f>
        <v>4641.3</v>
      </c>
      <c r="D28" s="12">
        <f>SUM(D16:D27)</f>
        <v>64.759999999999991</v>
      </c>
      <c r="E28" s="12">
        <f>SUM(E16:E27)</f>
        <v>4706.0600000000004</v>
      </c>
    </row>
    <row r="29" spans="1:8" ht="15" customHeight="1" x14ac:dyDescent="0.25">
      <c r="C29" s="11"/>
      <c r="D29" s="11"/>
      <c r="E29" s="11"/>
    </row>
    <row r="30" spans="1:8" ht="15" customHeight="1" x14ac:dyDescent="0.25">
      <c r="A30" s="5" t="s">
        <v>47</v>
      </c>
      <c r="C30" s="11"/>
      <c r="D30" s="11"/>
      <c r="E30" s="11"/>
    </row>
    <row r="31" spans="1:8" ht="15" customHeight="1" x14ac:dyDescent="0.25">
      <c r="A31" s="8" t="s">
        <v>9</v>
      </c>
      <c r="B31" s="1" t="s">
        <v>10</v>
      </c>
      <c r="C31" s="10">
        <v>107.27</v>
      </c>
      <c r="D31" s="10">
        <v>21.45</v>
      </c>
      <c r="E31" s="10">
        <v>128.72</v>
      </c>
      <c r="F31" s="4" t="s">
        <v>8</v>
      </c>
    </row>
    <row r="32" spans="1:8" ht="15" customHeight="1" x14ac:dyDescent="0.25">
      <c r="A32" s="8" t="s">
        <v>48</v>
      </c>
      <c r="B32" s="1" t="s">
        <v>49</v>
      </c>
      <c r="C32" s="10">
        <v>118.77</v>
      </c>
      <c r="D32" s="10">
        <v>5.93</v>
      </c>
      <c r="E32" s="10">
        <v>124.7</v>
      </c>
      <c r="F32" s="4">
        <v>203783</v>
      </c>
      <c r="H32" s="1" t="s">
        <v>14</v>
      </c>
    </row>
    <row r="33" spans="1:8" ht="15" customHeight="1" x14ac:dyDescent="0.25">
      <c r="A33" s="8" t="s">
        <v>50</v>
      </c>
      <c r="B33" s="1" t="s">
        <v>51</v>
      </c>
      <c r="C33" s="10">
        <v>72.16</v>
      </c>
      <c r="D33" s="10">
        <v>3.61</v>
      </c>
      <c r="E33" s="10">
        <v>75.77</v>
      </c>
      <c r="F33" s="4">
        <v>203784</v>
      </c>
      <c r="H33" s="1" t="s">
        <v>14</v>
      </c>
    </row>
    <row r="34" spans="1:8" ht="15" customHeight="1" x14ac:dyDescent="0.25">
      <c r="A34" s="8" t="s">
        <v>52</v>
      </c>
      <c r="B34" s="1" t="s">
        <v>53</v>
      </c>
      <c r="C34" s="10">
        <v>31.9</v>
      </c>
      <c r="D34" s="10">
        <v>6.38</v>
      </c>
      <c r="E34" s="10">
        <v>38.28</v>
      </c>
      <c r="F34" s="4" t="s">
        <v>44</v>
      </c>
    </row>
    <row r="35" spans="1:8" ht="15" customHeight="1" x14ac:dyDescent="0.3">
      <c r="B35" s="14"/>
      <c r="C35" s="12">
        <f>SUM(C31:C34)</f>
        <v>330.09999999999997</v>
      </c>
      <c r="D35" s="12">
        <f>SUM(D31:D34)</f>
        <v>37.369999999999997</v>
      </c>
      <c r="E35" s="12">
        <f>SUM(E31:E34)</f>
        <v>367.47</v>
      </c>
    </row>
    <row r="36" spans="1:8" ht="15" customHeight="1" x14ac:dyDescent="0.3">
      <c r="B36" s="14"/>
      <c r="C36" s="11"/>
      <c r="D36" s="11"/>
      <c r="E36" s="11"/>
    </row>
    <row r="37" spans="1:8" ht="15" customHeight="1" x14ac:dyDescent="0.25">
      <c r="A37" s="5" t="s">
        <v>54</v>
      </c>
      <c r="C37" s="11"/>
      <c r="D37" s="11"/>
      <c r="E37" s="11"/>
    </row>
    <row r="38" spans="1:8" ht="15" customHeight="1" x14ac:dyDescent="0.25">
      <c r="A38" s="8" t="s">
        <v>6</v>
      </c>
      <c r="B38" s="8" t="s">
        <v>7</v>
      </c>
      <c r="C38" s="15">
        <v>191.1</v>
      </c>
      <c r="D38" s="15"/>
      <c r="E38" s="15">
        <v>191.1</v>
      </c>
      <c r="F38" s="4" t="s">
        <v>8</v>
      </c>
    </row>
    <row r="39" spans="1:8" ht="15" customHeight="1" x14ac:dyDescent="0.25">
      <c r="A39" s="8" t="s">
        <v>9</v>
      </c>
      <c r="B39" s="8" t="s">
        <v>10</v>
      </c>
      <c r="C39" s="10">
        <v>89.03</v>
      </c>
      <c r="D39" s="10">
        <v>17.809999999999999</v>
      </c>
      <c r="E39" s="10">
        <v>106.84</v>
      </c>
      <c r="F39" s="16" t="s">
        <v>8</v>
      </c>
    </row>
    <row r="40" spans="1:8" ht="15" customHeight="1" x14ac:dyDescent="0.25">
      <c r="A40" s="8" t="s">
        <v>55</v>
      </c>
      <c r="B40" s="8" t="s">
        <v>56</v>
      </c>
      <c r="C40" s="10">
        <v>520</v>
      </c>
      <c r="D40" s="10">
        <v>104</v>
      </c>
      <c r="E40" s="10">
        <v>624</v>
      </c>
      <c r="F40" s="16">
        <v>203717</v>
      </c>
      <c r="H40" s="1" t="s">
        <v>14</v>
      </c>
    </row>
    <row r="41" spans="1:8" ht="15" customHeight="1" x14ac:dyDescent="0.25">
      <c r="A41" s="8" t="s">
        <v>50</v>
      </c>
      <c r="B41" s="8" t="s">
        <v>51</v>
      </c>
      <c r="C41" s="10">
        <v>48.58</v>
      </c>
      <c r="D41" s="10">
        <v>2.4300000000000002</v>
      </c>
      <c r="E41" s="10">
        <v>51.01</v>
      </c>
      <c r="F41" s="16">
        <v>203784</v>
      </c>
      <c r="H41" s="1" t="s">
        <v>14</v>
      </c>
    </row>
    <row r="42" spans="1:8" ht="15" customHeight="1" x14ac:dyDescent="0.25">
      <c r="A42" s="8" t="s">
        <v>48</v>
      </c>
      <c r="B42" s="1" t="s">
        <v>49</v>
      </c>
      <c r="C42" s="10">
        <v>47.74</v>
      </c>
      <c r="D42" s="10">
        <v>2.39</v>
      </c>
      <c r="E42" s="10">
        <v>50.13</v>
      </c>
      <c r="F42" s="16">
        <v>203783</v>
      </c>
      <c r="H42" s="1" t="s">
        <v>14</v>
      </c>
    </row>
    <row r="43" spans="1:8" ht="15" customHeight="1" x14ac:dyDescent="0.25">
      <c r="A43" s="8"/>
      <c r="C43" s="12">
        <f>SUM(C38:C42)</f>
        <v>896.45</v>
      </c>
      <c r="D43" s="12">
        <f>SUM(D38:D42)</f>
        <v>126.63000000000001</v>
      </c>
      <c r="E43" s="12">
        <f>SUM(E38:E42)</f>
        <v>1023.08</v>
      </c>
    </row>
    <row r="44" spans="1:8" ht="15" customHeight="1" x14ac:dyDescent="0.25">
      <c r="A44" s="8"/>
      <c r="C44" s="11"/>
      <c r="D44" s="11"/>
      <c r="E44" s="11"/>
    </row>
    <row r="45" spans="1:8" ht="15" customHeight="1" x14ac:dyDescent="0.25">
      <c r="A45" s="5" t="s">
        <v>57</v>
      </c>
      <c r="C45" s="11"/>
      <c r="D45" s="11"/>
      <c r="E45" s="11"/>
    </row>
    <row r="46" spans="1:8" ht="15" customHeight="1" x14ac:dyDescent="0.25">
      <c r="A46" s="8" t="s">
        <v>58</v>
      </c>
      <c r="B46" s="1" t="s">
        <v>59</v>
      </c>
      <c r="C46" s="11">
        <v>833.33</v>
      </c>
      <c r="D46" s="11"/>
      <c r="E46" s="11">
        <v>833.33</v>
      </c>
      <c r="F46" s="4" t="s">
        <v>60</v>
      </c>
    </row>
    <row r="47" spans="1:8" ht="15" customHeight="1" x14ac:dyDescent="0.25">
      <c r="A47" s="8" t="s">
        <v>50</v>
      </c>
      <c r="B47" s="1" t="s">
        <v>61</v>
      </c>
      <c r="C47" s="11">
        <v>13.03</v>
      </c>
      <c r="D47" s="11">
        <v>0.65</v>
      </c>
      <c r="E47" s="11">
        <v>13.68</v>
      </c>
      <c r="F47" s="4">
        <v>203718</v>
      </c>
      <c r="H47" s="1" t="s">
        <v>14</v>
      </c>
    </row>
    <row r="48" spans="1:8" ht="15" customHeight="1" x14ac:dyDescent="0.25">
      <c r="A48" s="8" t="s">
        <v>50</v>
      </c>
      <c r="B48" s="1" t="s">
        <v>51</v>
      </c>
      <c r="C48" s="11">
        <v>30.5</v>
      </c>
      <c r="D48" s="11">
        <v>1.52</v>
      </c>
      <c r="E48" s="11">
        <v>32.020000000000003</v>
      </c>
      <c r="F48" s="4">
        <v>203784</v>
      </c>
      <c r="H48" s="1" t="s">
        <v>14</v>
      </c>
    </row>
    <row r="49" spans="1:8" ht="15" customHeight="1" x14ac:dyDescent="0.25">
      <c r="A49" s="8" t="s">
        <v>62</v>
      </c>
      <c r="B49" s="1" t="s">
        <v>63</v>
      </c>
      <c r="C49" s="11">
        <v>8</v>
      </c>
      <c r="D49" s="11"/>
      <c r="E49" s="11">
        <v>8</v>
      </c>
      <c r="F49" s="4" t="s">
        <v>8</v>
      </c>
    </row>
    <row r="50" spans="1:8" ht="15" customHeight="1" x14ac:dyDescent="0.25">
      <c r="A50" s="8" t="s">
        <v>64</v>
      </c>
      <c r="B50" s="1" t="s">
        <v>65</v>
      </c>
      <c r="C50" s="11">
        <v>30</v>
      </c>
      <c r="D50" s="11"/>
      <c r="E50" s="11">
        <v>30</v>
      </c>
      <c r="F50" s="4">
        <v>109490</v>
      </c>
      <c r="H50" s="1" t="s">
        <v>17</v>
      </c>
    </row>
    <row r="51" spans="1:8" ht="15" customHeight="1" x14ac:dyDescent="0.25">
      <c r="C51" s="12">
        <f>SUM(C46:C50)</f>
        <v>914.86</v>
      </c>
      <c r="D51" s="12">
        <f>SUM(D46:D50)</f>
        <v>2.17</v>
      </c>
      <c r="E51" s="12">
        <f>SUM(E46:E50)</f>
        <v>917.03</v>
      </c>
    </row>
    <row r="52" spans="1:8" ht="15" customHeight="1" x14ac:dyDescent="0.25"/>
    <row r="53" spans="1:8" ht="15" customHeight="1" x14ac:dyDescent="0.25">
      <c r="A53" s="5" t="s">
        <v>66</v>
      </c>
      <c r="B53" s="8"/>
      <c r="C53" s="11"/>
      <c r="D53" s="11"/>
      <c r="E53" s="11"/>
    </row>
    <row r="54" spans="1:8" ht="15" customHeight="1" x14ac:dyDescent="0.25">
      <c r="A54" s="8" t="s">
        <v>6</v>
      </c>
      <c r="B54" s="8" t="s">
        <v>7</v>
      </c>
      <c r="C54" s="11">
        <v>564.75</v>
      </c>
      <c r="D54" s="11"/>
      <c r="E54" s="11">
        <v>564.75</v>
      </c>
      <c r="F54" s="4" t="s">
        <v>8</v>
      </c>
    </row>
    <row r="55" spans="1:8" ht="15" customHeight="1" x14ac:dyDescent="0.25">
      <c r="A55" s="8" t="s">
        <v>9</v>
      </c>
      <c r="B55" s="8" t="s">
        <v>10</v>
      </c>
      <c r="C55" s="11">
        <v>21.52</v>
      </c>
      <c r="D55" s="11">
        <v>4.3</v>
      </c>
      <c r="E55" s="11">
        <v>25.82</v>
      </c>
      <c r="F55" s="4" t="s">
        <v>8</v>
      </c>
    </row>
    <row r="56" spans="1:8" ht="15" customHeight="1" x14ac:dyDescent="0.25">
      <c r="A56" s="8" t="s">
        <v>9</v>
      </c>
      <c r="B56" s="8" t="s">
        <v>11</v>
      </c>
      <c r="C56" s="11">
        <v>57.31</v>
      </c>
      <c r="D56" s="11">
        <v>11.47</v>
      </c>
      <c r="E56" s="11">
        <v>68.78</v>
      </c>
      <c r="F56" s="4" t="s">
        <v>8</v>
      </c>
    </row>
    <row r="57" spans="1:8" ht="15" customHeight="1" x14ac:dyDescent="0.25">
      <c r="A57" s="1" t="s">
        <v>19</v>
      </c>
      <c r="B57" s="1" t="s">
        <v>20</v>
      </c>
      <c r="C57" s="11">
        <v>57.6</v>
      </c>
      <c r="D57" s="11">
        <v>11.52</v>
      </c>
      <c r="E57" s="11">
        <v>69.12</v>
      </c>
      <c r="F57" s="4">
        <v>203714</v>
      </c>
      <c r="H57" s="1" t="s">
        <v>14</v>
      </c>
    </row>
    <row r="58" spans="1:8" ht="15" customHeight="1" x14ac:dyDescent="0.25">
      <c r="A58" s="8" t="s">
        <v>55</v>
      </c>
      <c r="B58" s="8" t="s">
        <v>67</v>
      </c>
      <c r="C58" s="11">
        <v>410</v>
      </c>
      <c r="D58" s="11">
        <v>82</v>
      </c>
      <c r="E58" s="11">
        <v>492</v>
      </c>
      <c r="F58" s="4">
        <v>109491</v>
      </c>
      <c r="H58" s="1" t="s">
        <v>17</v>
      </c>
    </row>
    <row r="59" spans="1:8" ht="15" customHeight="1" x14ac:dyDescent="0.25">
      <c r="C59" s="12">
        <f>SUM(C54:C58)</f>
        <v>1111.1799999999998</v>
      </c>
      <c r="D59" s="12">
        <f>SUM(D54:D58)</f>
        <v>109.28999999999999</v>
      </c>
      <c r="E59" s="12">
        <f>SUM(E54:E58)</f>
        <v>1220.47</v>
      </c>
    </row>
    <row r="60" spans="1:8" ht="15" customHeight="1" x14ac:dyDescent="0.25">
      <c r="C60" s="11"/>
      <c r="D60" s="11"/>
      <c r="E60" s="11"/>
    </row>
    <row r="61" spans="1:8" ht="15" customHeight="1" x14ac:dyDescent="0.25">
      <c r="A61" s="5" t="s">
        <v>68</v>
      </c>
      <c r="C61" s="11"/>
      <c r="D61" s="11"/>
      <c r="E61" s="11"/>
    </row>
    <row r="62" spans="1:8" ht="15" customHeight="1" x14ac:dyDescent="0.25">
      <c r="A62" s="8" t="s">
        <v>6</v>
      </c>
      <c r="B62" s="1" t="s">
        <v>7</v>
      </c>
      <c r="C62" s="11">
        <v>307.89999999999998</v>
      </c>
      <c r="D62" s="11"/>
      <c r="E62" s="11">
        <v>307.89999999999998</v>
      </c>
      <c r="F62" s="4" t="s">
        <v>8</v>
      </c>
    </row>
    <row r="63" spans="1:8" ht="15" customHeight="1" x14ac:dyDescent="0.25">
      <c r="A63" s="8" t="s">
        <v>6</v>
      </c>
      <c r="B63" s="1" t="s">
        <v>7</v>
      </c>
      <c r="C63" s="11">
        <v>196</v>
      </c>
      <c r="D63" s="11"/>
      <c r="E63" s="11">
        <v>196</v>
      </c>
      <c r="F63" s="4" t="s">
        <v>8</v>
      </c>
    </row>
    <row r="64" spans="1:8" ht="15" customHeight="1" x14ac:dyDescent="0.25">
      <c r="A64" s="8" t="s">
        <v>6</v>
      </c>
      <c r="B64" s="1" t="s">
        <v>7</v>
      </c>
      <c r="C64" s="11">
        <v>122.5</v>
      </c>
      <c r="D64" s="11"/>
      <c r="E64" s="11">
        <v>122.5</v>
      </c>
      <c r="F64" s="4" t="s">
        <v>8</v>
      </c>
    </row>
    <row r="65" spans="1:8" ht="15" customHeight="1" x14ac:dyDescent="0.25">
      <c r="A65" s="8" t="s">
        <v>12</v>
      </c>
      <c r="B65" s="1" t="s">
        <v>69</v>
      </c>
      <c r="C65" s="11">
        <v>30.49</v>
      </c>
      <c r="D65" s="11">
        <v>6.1</v>
      </c>
      <c r="E65" s="11">
        <v>36.590000000000003</v>
      </c>
      <c r="F65" s="4" t="s">
        <v>8</v>
      </c>
      <c r="H65" s="1" t="s">
        <v>14</v>
      </c>
    </row>
    <row r="66" spans="1:8" ht="15" customHeight="1" x14ac:dyDescent="0.25">
      <c r="A66" s="1" t="s">
        <v>70</v>
      </c>
      <c r="B66" s="17" t="s">
        <v>10</v>
      </c>
      <c r="C66" s="11">
        <v>499.71</v>
      </c>
      <c r="D66" s="11">
        <v>99.94</v>
      </c>
      <c r="E66" s="11">
        <v>599.65</v>
      </c>
      <c r="F66" s="4" t="s">
        <v>8</v>
      </c>
      <c r="H66" s="1" t="s">
        <v>14</v>
      </c>
    </row>
    <row r="67" spans="1:8" ht="15" customHeight="1" x14ac:dyDescent="0.25">
      <c r="A67" s="8" t="s">
        <v>71</v>
      </c>
      <c r="B67" s="1" t="s">
        <v>72</v>
      </c>
      <c r="C67" s="11">
        <v>1890</v>
      </c>
      <c r="D67" s="11"/>
      <c r="E67" s="11">
        <v>1890</v>
      </c>
      <c r="F67" s="4">
        <v>203719</v>
      </c>
      <c r="H67" s="1" t="s">
        <v>14</v>
      </c>
    </row>
    <row r="68" spans="1:8" ht="15" customHeight="1" x14ac:dyDescent="0.25">
      <c r="A68" s="8" t="s">
        <v>50</v>
      </c>
      <c r="B68" s="1" t="s">
        <v>73</v>
      </c>
      <c r="C68" s="11">
        <v>20.13</v>
      </c>
      <c r="D68" s="11">
        <v>1.01</v>
      </c>
      <c r="E68" s="11">
        <v>21.14</v>
      </c>
      <c r="F68" s="4">
        <v>203718</v>
      </c>
      <c r="H68" s="1" t="s">
        <v>14</v>
      </c>
    </row>
    <row r="69" spans="1:8" ht="15" customHeight="1" x14ac:dyDescent="0.25">
      <c r="A69" s="8" t="s">
        <v>50</v>
      </c>
      <c r="B69" s="1" t="s">
        <v>74</v>
      </c>
      <c r="C69" s="11">
        <v>21.03</v>
      </c>
      <c r="D69" s="11">
        <v>1.05</v>
      </c>
      <c r="E69" s="11">
        <v>22.08</v>
      </c>
      <c r="F69" s="4">
        <v>203784</v>
      </c>
      <c r="H69" s="1" t="s">
        <v>14</v>
      </c>
    </row>
    <row r="70" spans="1:8" ht="15" customHeight="1" x14ac:dyDescent="0.25">
      <c r="A70" s="8" t="s">
        <v>50</v>
      </c>
      <c r="B70" s="1" t="s">
        <v>75</v>
      </c>
      <c r="C70" s="11">
        <v>29.77</v>
      </c>
      <c r="D70" s="11">
        <v>1.49</v>
      </c>
      <c r="E70" s="11">
        <v>31.26</v>
      </c>
      <c r="F70" s="4">
        <v>203784</v>
      </c>
      <c r="H70" s="1" t="s">
        <v>14</v>
      </c>
    </row>
    <row r="71" spans="1:8" ht="15" customHeight="1" x14ac:dyDescent="0.25">
      <c r="A71" s="8" t="s">
        <v>76</v>
      </c>
      <c r="B71" s="1" t="s">
        <v>77</v>
      </c>
      <c r="C71" s="11">
        <v>384</v>
      </c>
      <c r="D71" s="11"/>
      <c r="E71" s="11">
        <v>384</v>
      </c>
      <c r="F71" s="4">
        <v>109492</v>
      </c>
      <c r="H71" s="1" t="s">
        <v>17</v>
      </c>
    </row>
    <row r="72" spans="1:8" ht="15" customHeight="1" x14ac:dyDescent="0.25">
      <c r="A72" s="8" t="s">
        <v>19</v>
      </c>
      <c r="B72" s="18" t="s">
        <v>78</v>
      </c>
      <c r="C72" s="11">
        <v>27.3</v>
      </c>
      <c r="D72" s="11">
        <v>5.46</v>
      </c>
      <c r="E72" s="11">
        <v>32.76</v>
      </c>
      <c r="F72" s="4">
        <v>203714</v>
      </c>
      <c r="H72" s="1" t="s">
        <v>14</v>
      </c>
    </row>
    <row r="73" spans="1:8" ht="15" customHeight="1" x14ac:dyDescent="0.25">
      <c r="A73" s="8"/>
      <c r="C73" s="12">
        <f>SUM(C62:C72)</f>
        <v>3528.8300000000004</v>
      </c>
      <c r="D73" s="12">
        <f>SUM(D62:D72)</f>
        <v>115.04999999999998</v>
      </c>
      <c r="E73" s="12">
        <f>SUM(E62:E72)</f>
        <v>3643.88</v>
      </c>
    </row>
    <row r="74" spans="1:8" ht="15" customHeight="1" x14ac:dyDescent="0.25">
      <c r="A74" s="8"/>
      <c r="C74" s="11"/>
      <c r="D74" s="11"/>
      <c r="E74" s="11"/>
    </row>
    <row r="75" spans="1:8" ht="15" customHeight="1" x14ac:dyDescent="0.3">
      <c r="A75" s="19" t="s">
        <v>79</v>
      </c>
      <c r="C75" s="11"/>
      <c r="D75" s="11"/>
      <c r="E75" s="11"/>
    </row>
    <row r="76" spans="1:8" ht="15" customHeight="1" x14ac:dyDescent="0.25">
      <c r="A76" s="8" t="s">
        <v>80</v>
      </c>
      <c r="B76" s="1" t="s">
        <v>81</v>
      </c>
      <c r="C76" s="11">
        <v>380</v>
      </c>
      <c r="D76" s="11">
        <v>76</v>
      </c>
      <c r="E76" s="11">
        <v>456</v>
      </c>
      <c r="F76" s="4" t="s">
        <v>82</v>
      </c>
      <c r="H76" s="1" t="s">
        <v>14</v>
      </c>
    </row>
    <row r="77" spans="1:8" ht="15" customHeight="1" x14ac:dyDescent="0.25">
      <c r="A77" s="8" t="s">
        <v>80</v>
      </c>
      <c r="B77" s="1" t="s">
        <v>83</v>
      </c>
      <c r="C77" s="11">
        <v>480</v>
      </c>
      <c r="D77" s="11">
        <v>96</v>
      </c>
      <c r="E77" s="11">
        <v>576</v>
      </c>
      <c r="F77" s="4" t="s">
        <v>82</v>
      </c>
      <c r="H77" s="1" t="s">
        <v>14</v>
      </c>
    </row>
    <row r="78" spans="1:8" ht="15" customHeight="1" x14ac:dyDescent="0.25">
      <c r="A78" s="8" t="s">
        <v>84</v>
      </c>
      <c r="B78" s="1" t="s">
        <v>85</v>
      </c>
      <c r="C78" s="11">
        <v>4228</v>
      </c>
      <c r="D78" s="11">
        <v>845.6</v>
      </c>
      <c r="E78" s="11">
        <v>5073.6000000000004</v>
      </c>
      <c r="F78" s="4" t="s">
        <v>86</v>
      </c>
      <c r="H78" s="1" t="s">
        <v>14</v>
      </c>
    </row>
    <row r="79" spans="1:8" ht="15" customHeight="1" x14ac:dyDescent="0.25">
      <c r="A79" s="8" t="s">
        <v>87</v>
      </c>
      <c r="B79" s="1" t="s">
        <v>88</v>
      </c>
      <c r="C79" s="11">
        <v>597</v>
      </c>
      <c r="D79" s="11">
        <v>119.4</v>
      </c>
      <c r="E79" s="11">
        <v>716.4</v>
      </c>
      <c r="F79" s="4" t="s">
        <v>44</v>
      </c>
      <c r="H79" s="1" t="s">
        <v>14</v>
      </c>
    </row>
    <row r="80" spans="1:8" ht="15" customHeight="1" x14ac:dyDescent="0.25">
      <c r="A80" s="8" t="s">
        <v>80</v>
      </c>
      <c r="B80" s="1" t="s">
        <v>89</v>
      </c>
      <c r="C80" s="11">
        <v>313.33</v>
      </c>
      <c r="D80" s="11">
        <v>62.67</v>
      </c>
      <c r="E80" s="11">
        <v>376</v>
      </c>
      <c r="F80" s="4">
        <v>203720</v>
      </c>
      <c r="H80" s="1" t="s">
        <v>14</v>
      </c>
    </row>
    <row r="81" spans="1:8" ht="15" customHeight="1" x14ac:dyDescent="0.25">
      <c r="A81" s="8"/>
      <c r="C81" s="12">
        <f>SUM(C76:C80)</f>
        <v>5998.33</v>
      </c>
      <c r="D81" s="12">
        <f>SUM(D76:D80)</f>
        <v>1199.67</v>
      </c>
      <c r="E81" s="12">
        <f>SUM(E76:E80)</f>
        <v>7198</v>
      </c>
    </row>
    <row r="82" spans="1:8" ht="15" customHeight="1" x14ac:dyDescent="0.25">
      <c r="A82" s="8"/>
      <c r="C82" s="11"/>
      <c r="D82" s="11"/>
      <c r="E82" s="11"/>
    </row>
    <row r="83" spans="1:8" ht="15" customHeight="1" x14ac:dyDescent="0.35">
      <c r="A83" s="20" t="s">
        <v>90</v>
      </c>
      <c r="B83" s="21"/>
      <c r="C83" s="22"/>
      <c r="D83" s="22"/>
      <c r="E83" s="22"/>
      <c r="F83" s="23"/>
    </row>
    <row r="84" spans="1:8" ht="15" customHeight="1" x14ac:dyDescent="0.35">
      <c r="A84" s="1" t="s">
        <v>6</v>
      </c>
      <c r="B84" s="8" t="s">
        <v>91</v>
      </c>
      <c r="C84" s="22">
        <v>50</v>
      </c>
      <c r="D84" s="22"/>
      <c r="E84" s="22">
        <v>50</v>
      </c>
      <c r="F84" s="23" t="s">
        <v>44</v>
      </c>
    </row>
    <row r="85" spans="1:8" ht="15" customHeight="1" x14ac:dyDescent="0.35">
      <c r="A85" s="1" t="s">
        <v>19</v>
      </c>
      <c r="B85" s="8" t="s">
        <v>92</v>
      </c>
      <c r="C85" s="22">
        <v>36.83</v>
      </c>
      <c r="D85" s="22">
        <v>7.37</v>
      </c>
      <c r="E85" s="22">
        <v>44.2</v>
      </c>
      <c r="F85" s="23">
        <v>203714</v>
      </c>
      <c r="H85" s="1" t="s">
        <v>14</v>
      </c>
    </row>
    <row r="86" spans="1:8" ht="15" customHeight="1" x14ac:dyDescent="0.35">
      <c r="A86" s="20"/>
      <c r="B86" s="21"/>
      <c r="C86" s="12">
        <f>SUM(C84:C85)</f>
        <v>86.83</v>
      </c>
      <c r="D86" s="12">
        <f>SUM(D84:D85)</f>
        <v>7.37</v>
      </c>
      <c r="E86" s="12">
        <f>SUM(E84:E85)</f>
        <v>94.2</v>
      </c>
      <c r="F86" s="23"/>
    </row>
    <row r="87" spans="1:8" ht="15" customHeight="1" x14ac:dyDescent="0.35">
      <c r="A87" s="20"/>
      <c r="B87" s="21"/>
      <c r="C87" s="11"/>
      <c r="D87" s="11"/>
      <c r="E87" s="11"/>
      <c r="F87" s="23"/>
    </row>
    <row r="88" spans="1:8" ht="15" customHeight="1" x14ac:dyDescent="0.35">
      <c r="A88" s="20" t="s">
        <v>93</v>
      </c>
      <c r="B88" s="21"/>
      <c r="C88" s="22"/>
      <c r="D88" s="22"/>
      <c r="E88" s="22"/>
      <c r="F88" s="23"/>
    </row>
    <row r="89" spans="1:8" ht="15" customHeight="1" x14ac:dyDescent="0.35">
      <c r="B89" s="8"/>
      <c r="C89" s="11"/>
      <c r="D89" s="11"/>
      <c r="E89" s="11"/>
      <c r="F89" s="23"/>
    </row>
    <row r="90" spans="1:8" ht="15" customHeight="1" x14ac:dyDescent="0.35">
      <c r="A90" s="20"/>
      <c r="B90" s="21"/>
      <c r="C90" s="12">
        <f>SUM(C89:C89)</f>
        <v>0</v>
      </c>
      <c r="D90" s="12">
        <f>SUM(D89:D89)</f>
        <v>0</v>
      </c>
      <c r="E90" s="12">
        <f>SUM(E89:E89)</f>
        <v>0</v>
      </c>
    </row>
    <row r="91" spans="1:8" ht="15" customHeight="1" x14ac:dyDescent="0.35">
      <c r="A91" s="20"/>
      <c r="B91" s="21"/>
      <c r="C91" s="11"/>
      <c r="D91" s="11"/>
      <c r="E91" s="11"/>
    </row>
    <row r="92" spans="1:8" ht="15" customHeight="1" x14ac:dyDescent="0.25">
      <c r="A92" s="5" t="s">
        <v>94</v>
      </c>
      <c r="C92" s="13"/>
      <c r="D92" s="13"/>
      <c r="E92" s="13"/>
    </row>
    <row r="93" spans="1:8" ht="15" customHeight="1" x14ac:dyDescent="0.25">
      <c r="A93" s="8" t="s">
        <v>95</v>
      </c>
      <c r="B93" s="1" t="s">
        <v>96</v>
      </c>
      <c r="C93" s="13">
        <v>55</v>
      </c>
      <c r="D93" s="13">
        <v>11</v>
      </c>
      <c r="E93" s="13">
        <v>66</v>
      </c>
      <c r="F93" s="4" t="s">
        <v>97</v>
      </c>
      <c r="H93" s="1" t="s">
        <v>14</v>
      </c>
    </row>
    <row r="94" spans="1:8" ht="15" customHeight="1" x14ac:dyDescent="0.25">
      <c r="A94" s="8" t="s">
        <v>50</v>
      </c>
      <c r="B94" s="1" t="s">
        <v>61</v>
      </c>
      <c r="C94" s="13">
        <v>12.06</v>
      </c>
      <c r="D94" s="13">
        <v>0.6</v>
      </c>
      <c r="E94" s="13">
        <v>12.66</v>
      </c>
      <c r="F94" s="4">
        <v>203718</v>
      </c>
      <c r="H94" s="1" t="s">
        <v>14</v>
      </c>
    </row>
    <row r="95" spans="1:8" ht="15" customHeight="1" x14ac:dyDescent="0.25">
      <c r="A95" s="8" t="s">
        <v>50</v>
      </c>
      <c r="B95" s="1" t="s">
        <v>51</v>
      </c>
      <c r="C95" s="13">
        <v>13.66</v>
      </c>
      <c r="D95" s="13">
        <v>0.68</v>
      </c>
      <c r="E95" s="13">
        <v>14.34</v>
      </c>
      <c r="F95" s="4">
        <v>203784</v>
      </c>
      <c r="H95" s="1" t="s">
        <v>14</v>
      </c>
    </row>
    <row r="96" spans="1:8" ht="15" customHeight="1" x14ac:dyDescent="0.25">
      <c r="A96" s="8" t="s">
        <v>98</v>
      </c>
      <c r="B96" s="1" t="s">
        <v>99</v>
      </c>
      <c r="C96" s="13">
        <v>26</v>
      </c>
      <c r="D96" s="13"/>
      <c r="E96" s="13">
        <v>26</v>
      </c>
      <c r="F96" s="4">
        <v>203781</v>
      </c>
      <c r="H96" s="1" t="s">
        <v>14</v>
      </c>
    </row>
    <row r="97" spans="1:8" ht="15" customHeight="1" x14ac:dyDescent="0.25">
      <c r="A97" s="8" t="s">
        <v>100</v>
      </c>
      <c r="B97" s="1" t="s">
        <v>101</v>
      </c>
      <c r="C97" s="13">
        <v>273</v>
      </c>
      <c r="D97" s="13">
        <v>54.6</v>
      </c>
      <c r="E97" s="13">
        <v>327.60000000000002</v>
      </c>
      <c r="F97" s="4" t="s">
        <v>44</v>
      </c>
      <c r="H97" s="1" t="s">
        <v>14</v>
      </c>
    </row>
    <row r="98" spans="1:8" ht="15" customHeight="1" x14ac:dyDescent="0.25">
      <c r="A98" s="1" t="s">
        <v>102</v>
      </c>
      <c r="B98" s="1" t="s">
        <v>103</v>
      </c>
      <c r="C98" s="13">
        <v>300.79000000000002</v>
      </c>
      <c r="D98" s="13">
        <v>60.17</v>
      </c>
      <c r="E98" s="13">
        <v>360.96</v>
      </c>
      <c r="F98" s="4">
        <v>203782</v>
      </c>
      <c r="H98" s="1" t="s">
        <v>14</v>
      </c>
    </row>
    <row r="99" spans="1:8" ht="15" customHeight="1" x14ac:dyDescent="0.25">
      <c r="A99" s="8"/>
      <c r="C99" s="12">
        <f>SUM(C93:C98)</f>
        <v>680.51</v>
      </c>
      <c r="D99" s="12">
        <f>SUM(D93:D98)</f>
        <v>127.05</v>
      </c>
      <c r="E99" s="12">
        <f>SUM(E93:E98)</f>
        <v>807.56</v>
      </c>
    </row>
    <row r="100" spans="1:8" ht="15" customHeight="1" x14ac:dyDescent="0.3">
      <c r="A100" s="5"/>
      <c r="B100" s="14"/>
      <c r="C100" s="11"/>
      <c r="D100" s="11"/>
      <c r="E100" s="11"/>
    </row>
    <row r="101" spans="1:8" ht="15" customHeight="1" x14ac:dyDescent="0.25">
      <c r="A101" s="24" t="s">
        <v>104</v>
      </c>
      <c r="B101" s="24"/>
      <c r="C101" s="11"/>
      <c r="D101" s="11"/>
      <c r="E101" s="11"/>
    </row>
    <row r="102" spans="1:8" ht="15" customHeight="1" x14ac:dyDescent="0.25">
      <c r="A102" s="25" t="s">
        <v>12</v>
      </c>
      <c r="B102" s="25" t="s">
        <v>105</v>
      </c>
      <c r="C102" s="11">
        <v>25.97</v>
      </c>
      <c r="D102" s="11">
        <v>5.19</v>
      </c>
      <c r="E102" s="11">
        <v>31.16</v>
      </c>
      <c r="F102" s="4" t="s">
        <v>8</v>
      </c>
      <c r="H102" s="1" t="s">
        <v>14</v>
      </c>
    </row>
    <row r="103" spans="1:8" ht="15" customHeight="1" x14ac:dyDescent="0.25">
      <c r="C103" s="12">
        <f>SUM(C102:C102)</f>
        <v>25.97</v>
      </c>
      <c r="D103" s="12">
        <f>SUM(D102:D102)</f>
        <v>5.19</v>
      </c>
      <c r="E103" s="12">
        <f>SUM(E102:E102)</f>
        <v>31.16</v>
      </c>
      <c r="H103" s="26"/>
    </row>
    <row r="104" spans="1:8" ht="15" customHeight="1" x14ac:dyDescent="0.25">
      <c r="C104" s="11"/>
      <c r="D104" s="11"/>
      <c r="E104" s="11"/>
      <c r="H104" s="26"/>
    </row>
    <row r="105" spans="1:8" ht="15" customHeight="1" x14ac:dyDescent="0.25">
      <c r="A105" s="5" t="s">
        <v>106</v>
      </c>
      <c r="C105" s="1"/>
      <c r="D105" s="1"/>
      <c r="E105" s="1"/>
      <c r="F105" s="1"/>
    </row>
    <row r="106" spans="1:8" ht="15" customHeight="1" x14ac:dyDescent="0.25">
      <c r="A106" s="1" t="s">
        <v>107</v>
      </c>
      <c r="B106" s="27" t="s">
        <v>108</v>
      </c>
      <c r="C106" s="13">
        <v>10478.48</v>
      </c>
      <c r="D106" s="28"/>
      <c r="E106" s="13">
        <v>10478.48</v>
      </c>
      <c r="F106" s="4" t="s">
        <v>109</v>
      </c>
    </row>
    <row r="107" spans="1:8" ht="15" customHeight="1" x14ac:dyDescent="0.25">
      <c r="A107" s="1" t="s">
        <v>110</v>
      </c>
      <c r="B107" s="27" t="s">
        <v>111</v>
      </c>
      <c r="C107" s="13">
        <v>3659.6</v>
      </c>
      <c r="D107" s="28"/>
      <c r="E107" s="13">
        <v>3659.6</v>
      </c>
      <c r="F107" s="4">
        <v>109493</v>
      </c>
      <c r="H107" s="1" t="s">
        <v>17</v>
      </c>
    </row>
    <row r="108" spans="1:8" ht="15" customHeight="1" x14ac:dyDescent="0.25">
      <c r="A108" s="1" t="s">
        <v>112</v>
      </c>
      <c r="B108" s="27" t="s">
        <v>113</v>
      </c>
      <c r="C108" s="13">
        <v>3243.71</v>
      </c>
      <c r="D108" s="28"/>
      <c r="E108" s="13">
        <v>3243.71</v>
      </c>
      <c r="F108" s="4">
        <v>109494</v>
      </c>
      <c r="H108" s="1" t="s">
        <v>17</v>
      </c>
    </row>
    <row r="109" spans="1:8" ht="15" customHeight="1" x14ac:dyDescent="0.25">
      <c r="C109" s="12">
        <f>SUM(C106:C108)</f>
        <v>17381.79</v>
      </c>
      <c r="D109" s="12">
        <f>SUM(D106:D108)</f>
        <v>0</v>
      </c>
      <c r="E109" s="12">
        <f>SUM(E106:E108)</f>
        <v>17381.79</v>
      </c>
      <c r="F109" s="1"/>
    </row>
    <row r="110" spans="1:8" ht="15" customHeight="1" x14ac:dyDescent="0.25">
      <c r="C110" s="1"/>
      <c r="D110" s="1"/>
      <c r="E110" s="1"/>
      <c r="F110" s="1"/>
    </row>
    <row r="111" spans="1:8" ht="15" customHeight="1" x14ac:dyDescent="0.25">
      <c r="B111" s="29" t="s">
        <v>114</v>
      </c>
      <c r="C111" s="12">
        <f>SUM(+C103+C13+C59+C35+C28+C43+C73+C51+C81+C86+C90+C99+C109)</f>
        <v>37027.020000000004</v>
      </c>
      <c r="D111" s="12">
        <f>SUM(+D103+D13+D59+D35+D28+D43+D73+D51+D81+D86+D90+D99+D109)</f>
        <v>1886.1799999999998</v>
      </c>
      <c r="E111" s="12">
        <f>SUM(+E103+E13+E59+E35+E28+E43+E73+E51+E81+E86+E90+E99+E109)</f>
        <v>38913.200000000004</v>
      </c>
    </row>
    <row r="112" spans="1:8" ht="15" customHeight="1" x14ac:dyDescent="0.25">
      <c r="B112" s="30"/>
      <c r="C112" s="11"/>
      <c r="D112" s="11"/>
      <c r="E112" s="11"/>
    </row>
    <row r="113" spans="1:5" ht="15" customHeight="1" x14ac:dyDescent="0.25">
      <c r="A113" s="1" t="s">
        <v>115</v>
      </c>
      <c r="B113" s="31"/>
      <c r="C113" s="11"/>
      <c r="D113" s="11"/>
      <c r="E113" s="11"/>
    </row>
    <row r="114" spans="1:5" ht="15" customHeight="1" x14ac:dyDescent="0.25">
      <c r="B114" s="31"/>
      <c r="C114" s="11"/>
      <c r="D114" s="11"/>
      <c r="E114" s="11"/>
    </row>
    <row r="115" spans="1:5" ht="15" customHeight="1" x14ac:dyDescent="0.25">
      <c r="A115" s="32"/>
      <c r="B115" s="25"/>
      <c r="C115" s="31"/>
      <c r="D115" s="10"/>
    </row>
    <row r="116" spans="1:5" ht="15" customHeight="1" x14ac:dyDescent="0.25">
      <c r="A116" s="32"/>
      <c r="B116" s="25"/>
      <c r="C116" s="31"/>
      <c r="D116" s="10"/>
    </row>
    <row r="117" spans="1:5" ht="15" customHeight="1" x14ac:dyDescent="0.25">
      <c r="A117" s="32"/>
      <c r="B117" s="25"/>
      <c r="C117" s="31"/>
      <c r="D117" s="10"/>
    </row>
    <row r="118" spans="1:5" ht="15" customHeight="1" x14ac:dyDescent="0.25">
      <c r="A118" s="32"/>
      <c r="B118" s="25"/>
      <c r="C118" s="31"/>
      <c r="D118" s="10"/>
    </row>
    <row r="119" spans="1:5" ht="15" customHeight="1" x14ac:dyDescent="0.25"/>
    <row r="120" spans="1:5" ht="15" customHeight="1" x14ac:dyDescent="0.25"/>
    <row r="121" spans="1:5" ht="15" customHeight="1" x14ac:dyDescent="0.25"/>
    <row r="122" spans="1:5" ht="15" customHeight="1" x14ac:dyDescent="0.25"/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  <row r="128" spans="1:5" ht="15" customHeight="1" x14ac:dyDescent="0.25"/>
    <row r="129" ht="15" customHeight="1" x14ac:dyDescent="0.25"/>
    <row r="130" ht="15" customHeight="1" x14ac:dyDescent="0.25"/>
    <row r="131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8"/>
  <sheetViews>
    <sheetView topLeftCell="A151" workbookViewId="0">
      <selection activeCell="K11" sqref="K11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6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6" ht="15.7" customHeight="1" x14ac:dyDescent="0.25">
      <c r="B2" s="2" t="s">
        <v>116</v>
      </c>
    </row>
    <row r="3" spans="1:6" ht="15.7" customHeight="1" x14ac:dyDescent="0.25">
      <c r="B3" s="2"/>
    </row>
    <row r="4" spans="1:6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6" ht="15" customHeight="1" x14ac:dyDescent="0.25">
      <c r="A5" s="8" t="s">
        <v>6</v>
      </c>
      <c r="B5" s="1" t="s">
        <v>117</v>
      </c>
      <c r="C5" s="9">
        <v>624</v>
      </c>
      <c r="D5" s="9"/>
      <c r="E5" s="9">
        <v>624</v>
      </c>
      <c r="F5" s="4" t="s">
        <v>118</v>
      </c>
    </row>
    <row r="6" spans="1:6" ht="15" customHeight="1" x14ac:dyDescent="0.25">
      <c r="A6" s="8" t="s">
        <v>9</v>
      </c>
      <c r="B6" s="1" t="s">
        <v>119</v>
      </c>
      <c r="C6" s="10">
        <v>21.42</v>
      </c>
      <c r="D6" s="10">
        <v>4.28</v>
      </c>
      <c r="E6" s="10">
        <v>25.7</v>
      </c>
      <c r="F6" s="4" t="s">
        <v>118</v>
      </c>
    </row>
    <row r="7" spans="1:6" ht="15" customHeight="1" x14ac:dyDescent="0.25">
      <c r="A7" s="8" t="s">
        <v>9</v>
      </c>
      <c r="B7" s="1" t="s">
        <v>120</v>
      </c>
      <c r="C7" s="10">
        <v>47.69</v>
      </c>
      <c r="D7" s="10">
        <v>9.5399999999999991</v>
      </c>
      <c r="E7" s="10">
        <v>57.23</v>
      </c>
      <c r="F7" s="4" t="s">
        <v>118</v>
      </c>
    </row>
    <row r="8" spans="1:6" ht="15" customHeight="1" x14ac:dyDescent="0.25">
      <c r="A8" s="8" t="s">
        <v>12</v>
      </c>
      <c r="B8" s="1" t="s">
        <v>121</v>
      </c>
      <c r="C8" s="10">
        <v>32.82</v>
      </c>
      <c r="D8" s="10">
        <v>3</v>
      </c>
      <c r="E8" s="10">
        <v>35.82</v>
      </c>
      <c r="F8" s="4" t="s">
        <v>118</v>
      </c>
    </row>
    <row r="9" spans="1:6" ht="15" customHeight="1" x14ac:dyDescent="0.25">
      <c r="A9" s="1" t="s">
        <v>122</v>
      </c>
      <c r="B9" s="1" t="s">
        <v>123</v>
      </c>
      <c r="C9" s="11">
        <v>73</v>
      </c>
      <c r="D9" s="11"/>
      <c r="E9" s="11">
        <v>73</v>
      </c>
      <c r="F9" s="4" t="s">
        <v>124</v>
      </c>
    </row>
    <row r="10" spans="1:6" ht="15" customHeight="1" x14ac:dyDescent="0.25">
      <c r="A10" s="1" t="s">
        <v>125</v>
      </c>
      <c r="B10" s="1" t="s">
        <v>126</v>
      </c>
      <c r="C10" s="11">
        <v>154.44</v>
      </c>
      <c r="D10" s="11">
        <v>30.89</v>
      </c>
      <c r="E10" s="11">
        <v>185.33</v>
      </c>
      <c r="F10" s="4" t="s">
        <v>127</v>
      </c>
    </row>
    <row r="11" spans="1:6" ht="15" customHeight="1" x14ac:dyDescent="0.25">
      <c r="A11" s="1" t="s">
        <v>19</v>
      </c>
      <c r="B11" s="1" t="s">
        <v>20</v>
      </c>
      <c r="C11" s="11">
        <v>15.45</v>
      </c>
      <c r="D11" s="11">
        <v>3.09</v>
      </c>
      <c r="E11" s="11">
        <v>18.54</v>
      </c>
      <c r="F11" s="4" t="s">
        <v>128</v>
      </c>
    </row>
    <row r="12" spans="1:6" ht="15" customHeight="1" x14ac:dyDescent="0.25">
      <c r="A12" s="1" t="s">
        <v>21</v>
      </c>
      <c r="B12" s="1" t="s">
        <v>129</v>
      </c>
      <c r="C12" s="10">
        <v>253.41</v>
      </c>
      <c r="D12" s="10"/>
      <c r="E12" s="10">
        <v>253.41</v>
      </c>
      <c r="F12" s="4" t="s">
        <v>130</v>
      </c>
    </row>
    <row r="13" spans="1:6" ht="15" customHeight="1" x14ac:dyDescent="0.25">
      <c r="A13" s="1" t="s">
        <v>6</v>
      </c>
      <c r="B13" s="1" t="s">
        <v>131</v>
      </c>
      <c r="C13" s="10">
        <v>624</v>
      </c>
      <c r="D13" s="10"/>
      <c r="E13" s="10">
        <v>624</v>
      </c>
      <c r="F13" s="4" t="s">
        <v>8</v>
      </c>
    </row>
    <row r="14" spans="1:6" ht="15" customHeight="1" x14ac:dyDescent="0.25">
      <c r="A14" s="1" t="s">
        <v>9</v>
      </c>
      <c r="B14" s="1" t="s">
        <v>132</v>
      </c>
      <c r="C14" s="10">
        <v>21.52</v>
      </c>
      <c r="D14" s="10">
        <v>4.3099999999999996</v>
      </c>
      <c r="E14" s="10">
        <v>25.83</v>
      </c>
      <c r="F14" s="4" t="s">
        <v>8</v>
      </c>
    </row>
    <row r="15" spans="1:6" ht="15" customHeight="1" x14ac:dyDescent="0.25">
      <c r="A15" s="1" t="s">
        <v>9</v>
      </c>
      <c r="B15" s="1" t="s">
        <v>133</v>
      </c>
      <c r="C15" s="10">
        <v>53.19</v>
      </c>
      <c r="D15" s="10">
        <v>10.64</v>
      </c>
      <c r="E15" s="10">
        <v>63.83</v>
      </c>
      <c r="F15" s="4" t="s">
        <v>8</v>
      </c>
    </row>
    <row r="16" spans="1:6" ht="15" customHeight="1" x14ac:dyDescent="0.25">
      <c r="A16" s="1" t="s">
        <v>21</v>
      </c>
      <c r="B16" s="1" t="s">
        <v>134</v>
      </c>
      <c r="C16" s="10">
        <v>186.08</v>
      </c>
      <c r="D16" s="10"/>
      <c r="E16" s="10">
        <v>186.08</v>
      </c>
      <c r="F16" s="4" t="s">
        <v>135</v>
      </c>
    </row>
    <row r="17" spans="1:7" ht="15" customHeight="1" x14ac:dyDescent="0.25">
      <c r="A17" s="1" t="s">
        <v>136</v>
      </c>
      <c r="B17" s="1" t="s">
        <v>137</v>
      </c>
      <c r="C17" s="10">
        <v>44.72</v>
      </c>
      <c r="D17" s="10">
        <v>3.37</v>
      </c>
      <c r="E17" s="10">
        <v>48.09</v>
      </c>
      <c r="F17" s="4" t="s">
        <v>138</v>
      </c>
    </row>
    <row r="18" spans="1:7" ht="15" customHeight="1" x14ac:dyDescent="0.25">
      <c r="A18" s="1" t="s">
        <v>139</v>
      </c>
      <c r="B18" s="1" t="s">
        <v>140</v>
      </c>
      <c r="C18" s="10">
        <v>533.04</v>
      </c>
      <c r="D18" s="10"/>
      <c r="E18" s="10">
        <v>533.04</v>
      </c>
      <c r="F18" s="4" t="s">
        <v>141</v>
      </c>
    </row>
    <row r="19" spans="1:7" ht="15" customHeight="1" x14ac:dyDescent="0.25">
      <c r="A19" s="1" t="s">
        <v>142</v>
      </c>
      <c r="B19" s="1" t="s">
        <v>143</v>
      </c>
      <c r="C19" s="10">
        <v>28.6</v>
      </c>
      <c r="D19" s="10">
        <v>5.72</v>
      </c>
      <c r="E19" s="10">
        <v>34.32</v>
      </c>
      <c r="F19" s="4" t="s">
        <v>144</v>
      </c>
    </row>
    <row r="20" spans="1:7" ht="15" customHeight="1" x14ac:dyDescent="0.25">
      <c r="A20" s="1" t="s">
        <v>19</v>
      </c>
      <c r="B20" s="1" t="s">
        <v>20</v>
      </c>
      <c r="C20" s="10">
        <v>24.43</v>
      </c>
      <c r="D20" s="10">
        <v>4.88</v>
      </c>
      <c r="E20" s="10">
        <v>29.31</v>
      </c>
      <c r="F20" s="4" t="s">
        <v>145</v>
      </c>
    </row>
    <row r="21" spans="1:7" ht="15" customHeight="1" x14ac:dyDescent="0.25">
      <c r="C21" s="12">
        <f>SUM(C5:C20)</f>
        <v>2737.8099999999995</v>
      </c>
      <c r="D21" s="12">
        <f>SUM(D5:D20)</f>
        <v>79.72</v>
      </c>
      <c r="E21" s="12">
        <f>SUM(E5:E20)</f>
        <v>2817.53</v>
      </c>
      <c r="G21" s="1" t="s">
        <v>23</v>
      </c>
    </row>
    <row r="22" spans="1:7" ht="15" customHeight="1" x14ac:dyDescent="0.25">
      <c r="C22" s="11"/>
      <c r="D22" s="11"/>
      <c r="E22" s="11"/>
    </row>
    <row r="23" spans="1:7" ht="15" customHeight="1" x14ac:dyDescent="0.25">
      <c r="A23" s="5" t="s">
        <v>24</v>
      </c>
      <c r="C23" s="11"/>
      <c r="D23" s="11"/>
      <c r="E23" s="11"/>
    </row>
    <row r="24" spans="1:7" ht="15" customHeight="1" x14ac:dyDescent="0.25">
      <c r="A24" s="8" t="s">
        <v>25</v>
      </c>
      <c r="B24" s="1" t="s">
        <v>146</v>
      </c>
      <c r="C24" s="10">
        <v>7.57</v>
      </c>
      <c r="D24" s="10"/>
      <c r="E24" s="10">
        <v>7.57</v>
      </c>
      <c r="F24" s="4" t="s">
        <v>118</v>
      </c>
    </row>
    <row r="25" spans="1:7" ht="15" customHeight="1" x14ac:dyDescent="0.25">
      <c r="A25" s="8" t="s">
        <v>27</v>
      </c>
      <c r="B25" s="1" t="s">
        <v>147</v>
      </c>
      <c r="C25" s="10">
        <v>85</v>
      </c>
      <c r="D25" s="10">
        <v>17</v>
      </c>
      <c r="E25" s="10">
        <v>102</v>
      </c>
      <c r="F25" s="4" t="s">
        <v>118</v>
      </c>
    </row>
    <row r="26" spans="1:7" ht="15" customHeight="1" x14ac:dyDescent="0.25">
      <c r="A26" s="1" t="s">
        <v>12</v>
      </c>
      <c r="B26" s="1" t="s">
        <v>148</v>
      </c>
      <c r="C26" s="10">
        <v>131.13999999999999</v>
      </c>
      <c r="D26" s="10">
        <v>6.63</v>
      </c>
      <c r="E26" s="10">
        <v>137.77000000000001</v>
      </c>
      <c r="F26" s="4" t="s">
        <v>118</v>
      </c>
    </row>
    <row r="27" spans="1:7" ht="15" customHeight="1" x14ac:dyDescent="0.25">
      <c r="A27" s="8" t="s">
        <v>149</v>
      </c>
      <c r="B27" s="1" t="s">
        <v>150</v>
      </c>
      <c r="C27" s="11">
        <v>112</v>
      </c>
      <c r="D27" s="13">
        <v>22.4</v>
      </c>
      <c r="E27" s="11">
        <v>134.4</v>
      </c>
      <c r="F27" s="4" t="s">
        <v>8</v>
      </c>
    </row>
    <row r="28" spans="1:7" ht="15" customHeight="1" x14ac:dyDescent="0.25">
      <c r="A28" s="1" t="s">
        <v>151</v>
      </c>
      <c r="B28" s="1" t="s">
        <v>152</v>
      </c>
      <c r="C28" s="11">
        <v>83.37</v>
      </c>
      <c r="D28" s="13"/>
      <c r="E28" s="11">
        <v>83.37</v>
      </c>
      <c r="F28" s="4" t="s">
        <v>153</v>
      </c>
    </row>
    <row r="29" spans="1:7" ht="15" customHeight="1" x14ac:dyDescent="0.25">
      <c r="A29" s="1" t="s">
        <v>154</v>
      </c>
      <c r="B29" s="1" t="s">
        <v>155</v>
      </c>
      <c r="C29" s="11">
        <v>80</v>
      </c>
      <c r="D29" s="11">
        <v>16</v>
      </c>
      <c r="E29" s="11">
        <v>96</v>
      </c>
      <c r="F29" s="4" t="s">
        <v>156</v>
      </c>
    </row>
    <row r="30" spans="1:7" ht="15" customHeight="1" x14ac:dyDescent="0.25">
      <c r="A30" s="8" t="s">
        <v>15</v>
      </c>
      <c r="B30" s="1" t="s">
        <v>157</v>
      </c>
      <c r="C30" s="11">
        <v>230</v>
      </c>
      <c r="D30" s="13">
        <v>46</v>
      </c>
      <c r="E30" s="11">
        <v>276</v>
      </c>
      <c r="F30" s="4" t="s">
        <v>158</v>
      </c>
    </row>
    <row r="31" spans="1:7" ht="15" customHeight="1" x14ac:dyDescent="0.25">
      <c r="A31" s="1" t="s">
        <v>159</v>
      </c>
      <c r="B31" s="1" t="s">
        <v>160</v>
      </c>
      <c r="C31" s="11">
        <v>7.48</v>
      </c>
      <c r="D31" s="13">
        <v>1.5</v>
      </c>
      <c r="E31" s="11">
        <v>8.98</v>
      </c>
      <c r="F31" s="4" t="s">
        <v>161</v>
      </c>
    </row>
    <row r="32" spans="1:7" ht="15" customHeight="1" x14ac:dyDescent="0.25">
      <c r="A32" s="1" t="s">
        <v>19</v>
      </c>
      <c r="B32" s="1" t="s">
        <v>162</v>
      </c>
      <c r="C32" s="10">
        <v>6.38</v>
      </c>
      <c r="D32" s="10">
        <v>1.28</v>
      </c>
      <c r="E32" s="10">
        <v>7.66</v>
      </c>
      <c r="F32" s="4" t="s">
        <v>128</v>
      </c>
    </row>
    <row r="33" spans="1:8" ht="15" customHeight="1" x14ac:dyDescent="0.25">
      <c r="A33" s="1" t="s">
        <v>6</v>
      </c>
      <c r="B33" s="1" t="s">
        <v>163</v>
      </c>
      <c r="C33" s="11">
        <v>11238.51</v>
      </c>
      <c r="D33" s="13"/>
      <c r="E33" s="11">
        <v>11238.51</v>
      </c>
      <c r="F33" s="4" t="s">
        <v>164</v>
      </c>
      <c r="H33" s="1" t="s">
        <v>14</v>
      </c>
    </row>
    <row r="34" spans="1:8" ht="15" customHeight="1" x14ac:dyDescent="0.25">
      <c r="A34" s="1" t="s">
        <v>165</v>
      </c>
      <c r="B34" s="1" t="s">
        <v>166</v>
      </c>
      <c r="C34" s="10">
        <v>67.77</v>
      </c>
      <c r="D34" s="10">
        <v>13.55</v>
      </c>
      <c r="E34" s="10">
        <v>81.319999999999993</v>
      </c>
      <c r="F34" s="4" t="s">
        <v>167</v>
      </c>
    </row>
    <row r="35" spans="1:8" ht="15" customHeight="1" x14ac:dyDescent="0.25">
      <c r="A35" s="1" t="s">
        <v>36</v>
      </c>
      <c r="B35" s="1" t="s">
        <v>168</v>
      </c>
      <c r="C35" s="13">
        <v>98</v>
      </c>
      <c r="D35" s="13"/>
      <c r="E35" s="13">
        <v>98</v>
      </c>
      <c r="F35" s="4" t="s">
        <v>169</v>
      </c>
    </row>
    <row r="36" spans="1:8" ht="15" customHeight="1" x14ac:dyDescent="0.25">
      <c r="A36" s="1" t="s">
        <v>36</v>
      </c>
      <c r="B36" s="1" t="s">
        <v>170</v>
      </c>
      <c r="C36" s="10">
        <v>30</v>
      </c>
      <c r="D36" s="10"/>
      <c r="E36" s="10">
        <v>30</v>
      </c>
      <c r="F36" s="4" t="s">
        <v>169</v>
      </c>
    </row>
    <row r="37" spans="1:8" ht="15" customHeight="1" x14ac:dyDescent="0.25">
      <c r="A37" s="1" t="s">
        <v>36</v>
      </c>
      <c r="B37" s="1" t="s">
        <v>171</v>
      </c>
      <c r="C37" s="10">
        <v>30</v>
      </c>
      <c r="D37" s="10"/>
      <c r="E37" s="10">
        <v>30</v>
      </c>
      <c r="F37" s="4" t="s">
        <v>169</v>
      </c>
    </row>
    <row r="38" spans="1:8" ht="15" customHeight="1" x14ac:dyDescent="0.25">
      <c r="A38" s="1" t="s">
        <v>36</v>
      </c>
      <c r="B38" s="1" t="s">
        <v>172</v>
      </c>
      <c r="C38" s="13">
        <v>30</v>
      </c>
      <c r="D38" s="13"/>
      <c r="E38" s="13">
        <v>30</v>
      </c>
      <c r="F38" s="4" t="s">
        <v>169</v>
      </c>
    </row>
    <row r="39" spans="1:8" ht="15" customHeight="1" x14ac:dyDescent="0.25">
      <c r="A39" s="1" t="s">
        <v>25</v>
      </c>
      <c r="B39" s="1" t="s">
        <v>173</v>
      </c>
      <c r="C39" s="13">
        <v>8.31</v>
      </c>
      <c r="D39" s="13"/>
      <c r="E39" s="13">
        <v>8.31</v>
      </c>
      <c r="F39" s="4" t="s">
        <v>8</v>
      </c>
    </row>
    <row r="40" spans="1:8" ht="15" customHeight="1" x14ac:dyDescent="0.25">
      <c r="A40" s="1" t="s">
        <v>27</v>
      </c>
      <c r="B40" s="1" t="s">
        <v>174</v>
      </c>
      <c r="C40" s="13">
        <v>85</v>
      </c>
      <c r="D40" s="13">
        <v>17</v>
      </c>
      <c r="E40" s="13">
        <v>102</v>
      </c>
      <c r="F40" s="4" t="s">
        <v>8</v>
      </c>
    </row>
    <row r="41" spans="1:8" ht="15" customHeight="1" x14ac:dyDescent="0.25">
      <c r="A41" s="1" t="s">
        <v>175</v>
      </c>
      <c r="B41" s="1" t="s">
        <v>176</v>
      </c>
      <c r="C41" s="13">
        <v>450</v>
      </c>
      <c r="D41" s="13">
        <v>90</v>
      </c>
      <c r="E41" s="13">
        <v>540</v>
      </c>
      <c r="F41" s="4" t="s">
        <v>177</v>
      </c>
    </row>
    <row r="42" spans="1:8" ht="15" customHeight="1" x14ac:dyDescent="0.25">
      <c r="A42" s="1" t="s">
        <v>30</v>
      </c>
      <c r="B42" s="1" t="s">
        <v>178</v>
      </c>
      <c r="C42" s="13">
        <v>38</v>
      </c>
      <c r="D42" s="13">
        <v>7.6</v>
      </c>
      <c r="E42" s="13">
        <v>45.6</v>
      </c>
      <c r="F42" s="4" t="s">
        <v>179</v>
      </c>
    </row>
    <row r="43" spans="1:8" ht="15" customHeight="1" x14ac:dyDescent="0.25">
      <c r="A43" s="1" t="s">
        <v>159</v>
      </c>
      <c r="B43" s="1" t="s">
        <v>160</v>
      </c>
      <c r="C43" s="13">
        <v>7.48</v>
      </c>
      <c r="D43" s="13">
        <v>1.5</v>
      </c>
      <c r="E43" s="13">
        <v>8.98</v>
      </c>
      <c r="F43" s="4" t="s">
        <v>180</v>
      </c>
    </row>
    <row r="44" spans="1:8" ht="15" customHeight="1" x14ac:dyDescent="0.25">
      <c r="A44" s="1" t="s">
        <v>181</v>
      </c>
      <c r="B44" s="1" t="s">
        <v>182</v>
      </c>
      <c r="C44" s="13">
        <v>119.9</v>
      </c>
      <c r="D44" s="13">
        <v>23.98</v>
      </c>
      <c r="E44" s="13">
        <v>143.88</v>
      </c>
      <c r="F44" s="4" t="s">
        <v>179</v>
      </c>
    </row>
    <row r="45" spans="1:8" ht="15" customHeight="1" x14ac:dyDescent="0.25">
      <c r="A45" s="1" t="s">
        <v>142</v>
      </c>
      <c r="B45" s="1" t="s">
        <v>183</v>
      </c>
      <c r="C45" s="13">
        <v>786.94</v>
      </c>
      <c r="D45" s="13">
        <v>157.38999999999999</v>
      </c>
      <c r="E45" s="13">
        <v>944.33</v>
      </c>
      <c r="F45" s="4" t="s">
        <v>144</v>
      </c>
    </row>
    <row r="46" spans="1:8" ht="15" customHeight="1" x14ac:dyDescent="0.25">
      <c r="A46" s="1" t="s">
        <v>19</v>
      </c>
      <c r="B46" s="1" t="s">
        <v>33</v>
      </c>
      <c r="C46" s="13">
        <v>36.28</v>
      </c>
      <c r="D46" s="13">
        <v>7.25</v>
      </c>
      <c r="E46" s="13">
        <v>43.53</v>
      </c>
      <c r="F46" s="4" t="s">
        <v>145</v>
      </c>
    </row>
    <row r="47" spans="1:8" ht="15" customHeight="1" x14ac:dyDescent="0.25">
      <c r="C47" s="12">
        <f>SUM(C24:C46)</f>
        <v>13769.130000000001</v>
      </c>
      <c r="D47" s="12">
        <f>SUM(D24:D46)</f>
        <v>429.08</v>
      </c>
      <c r="E47" s="12">
        <f>SUM(E24:E46)</f>
        <v>14198.21</v>
      </c>
    </row>
    <row r="48" spans="1:8" ht="15" customHeight="1" x14ac:dyDescent="0.25">
      <c r="C48" s="11"/>
      <c r="D48" s="11"/>
      <c r="E48" s="11"/>
    </row>
    <row r="49" spans="1:6" ht="15" customHeight="1" x14ac:dyDescent="0.25">
      <c r="A49" s="5" t="s">
        <v>47</v>
      </c>
      <c r="C49" s="11"/>
      <c r="D49" s="11"/>
      <c r="E49" s="11"/>
    </row>
    <row r="50" spans="1:6" ht="15" customHeight="1" x14ac:dyDescent="0.25">
      <c r="A50" s="8" t="s">
        <v>184</v>
      </c>
      <c r="B50" s="1" t="s">
        <v>185</v>
      </c>
      <c r="C50" s="10">
        <v>1.61</v>
      </c>
      <c r="D50" s="10">
        <v>0.32</v>
      </c>
      <c r="E50" s="10">
        <v>1.93</v>
      </c>
      <c r="F50" s="4" t="s">
        <v>186</v>
      </c>
    </row>
    <row r="51" spans="1:6" ht="15" customHeight="1" x14ac:dyDescent="0.25">
      <c r="A51" s="8" t="s">
        <v>184</v>
      </c>
      <c r="B51" s="1" t="s">
        <v>187</v>
      </c>
      <c r="C51" s="10">
        <v>65.66</v>
      </c>
      <c r="D51" s="10">
        <v>1.66</v>
      </c>
      <c r="E51" s="10">
        <v>67.319999999999993</v>
      </c>
      <c r="F51" s="4" t="s">
        <v>188</v>
      </c>
    </row>
    <row r="52" spans="1:6" ht="15" customHeight="1" x14ac:dyDescent="0.25">
      <c r="A52" s="1" t="s">
        <v>184</v>
      </c>
      <c r="B52" s="1" t="s">
        <v>189</v>
      </c>
      <c r="C52" s="10">
        <v>209.71</v>
      </c>
      <c r="D52" s="1"/>
      <c r="E52" s="10">
        <v>209.71</v>
      </c>
      <c r="F52" s="1" t="s">
        <v>190</v>
      </c>
    </row>
    <row r="53" spans="1:6" ht="15" customHeight="1" x14ac:dyDescent="0.3">
      <c r="B53" s="14"/>
      <c r="C53" s="12">
        <f>SUM(C50:C52)</f>
        <v>276.98</v>
      </c>
      <c r="D53" s="12">
        <f>SUM(D50:D52)</f>
        <v>1.98</v>
      </c>
      <c r="E53" s="12">
        <f>SUM(E50:E52)</f>
        <v>278.96000000000004</v>
      </c>
    </row>
    <row r="54" spans="1:6" ht="15" customHeight="1" x14ac:dyDescent="0.3">
      <c r="B54" s="14"/>
      <c r="C54" s="11"/>
      <c r="D54" s="11"/>
      <c r="E54" s="11"/>
    </row>
    <row r="55" spans="1:6" ht="15" customHeight="1" x14ac:dyDescent="0.25">
      <c r="A55" s="5" t="s">
        <v>54</v>
      </c>
      <c r="C55" s="11"/>
      <c r="D55" s="11"/>
      <c r="E55" s="11"/>
    </row>
    <row r="56" spans="1:6" ht="15" customHeight="1" x14ac:dyDescent="0.25">
      <c r="A56" s="8" t="s">
        <v>6</v>
      </c>
      <c r="B56" s="8" t="s">
        <v>191</v>
      </c>
      <c r="C56" s="15">
        <v>195</v>
      </c>
      <c r="D56" s="15"/>
      <c r="E56" s="15">
        <v>195</v>
      </c>
      <c r="F56" s="4" t="s">
        <v>118</v>
      </c>
    </row>
    <row r="57" spans="1:6" ht="15" customHeight="1" x14ac:dyDescent="0.25">
      <c r="A57" s="8" t="s">
        <v>9</v>
      </c>
      <c r="B57" s="8" t="s">
        <v>119</v>
      </c>
      <c r="C57" s="10">
        <v>88.63</v>
      </c>
      <c r="D57" s="10">
        <v>17.73</v>
      </c>
      <c r="E57" s="10">
        <v>106.36</v>
      </c>
      <c r="F57" s="16" t="s">
        <v>118</v>
      </c>
    </row>
    <row r="58" spans="1:6" ht="15" customHeight="1" x14ac:dyDescent="0.25">
      <c r="A58" s="8" t="s">
        <v>55</v>
      </c>
      <c r="B58" s="8" t="s">
        <v>192</v>
      </c>
      <c r="C58" s="10">
        <v>520</v>
      </c>
      <c r="D58" s="10">
        <v>104</v>
      </c>
      <c r="E58" s="10">
        <v>624</v>
      </c>
      <c r="F58" s="16" t="s">
        <v>193</v>
      </c>
    </row>
    <row r="59" spans="1:6" ht="15" customHeight="1" x14ac:dyDescent="0.25">
      <c r="A59" s="8" t="s">
        <v>55</v>
      </c>
      <c r="B59" s="8" t="s">
        <v>194</v>
      </c>
      <c r="C59" s="10">
        <v>120</v>
      </c>
      <c r="D59" s="10">
        <v>24</v>
      </c>
      <c r="E59" s="10">
        <v>144</v>
      </c>
      <c r="F59" s="16" t="s">
        <v>193</v>
      </c>
    </row>
    <row r="60" spans="1:6" ht="15" customHeight="1" x14ac:dyDescent="0.25">
      <c r="A60" s="8" t="s">
        <v>195</v>
      </c>
      <c r="B60" s="1" t="s">
        <v>196</v>
      </c>
      <c r="C60" s="10">
        <v>35</v>
      </c>
      <c r="D60" s="10">
        <v>7</v>
      </c>
      <c r="E60" s="10">
        <v>42</v>
      </c>
      <c r="F60" s="16" t="s">
        <v>197</v>
      </c>
    </row>
    <row r="61" spans="1:6" ht="15" customHeight="1" x14ac:dyDescent="0.25">
      <c r="A61" s="8" t="s">
        <v>125</v>
      </c>
      <c r="B61" s="1" t="s">
        <v>198</v>
      </c>
      <c r="C61" s="10">
        <v>179.01</v>
      </c>
      <c r="D61" s="10">
        <v>35.799999999999997</v>
      </c>
      <c r="E61" s="10">
        <v>214.81</v>
      </c>
      <c r="F61" s="16" t="s">
        <v>199</v>
      </c>
    </row>
    <row r="62" spans="1:6" ht="15" customHeight="1" x14ac:dyDescent="0.25">
      <c r="A62" s="8" t="s">
        <v>50</v>
      </c>
      <c r="B62" s="1" t="s">
        <v>200</v>
      </c>
      <c r="C62" s="10">
        <v>45.5</v>
      </c>
      <c r="D62" s="10">
        <v>2.2799999999999998</v>
      </c>
      <c r="E62" s="10">
        <v>47.78</v>
      </c>
      <c r="F62" s="16" t="s">
        <v>201</v>
      </c>
    </row>
    <row r="63" spans="1:6" ht="15" customHeight="1" x14ac:dyDescent="0.25">
      <c r="A63" s="8" t="s">
        <v>48</v>
      </c>
      <c r="B63" s="1" t="s">
        <v>202</v>
      </c>
      <c r="C63" s="10">
        <v>275.62</v>
      </c>
      <c r="D63" s="10">
        <v>55.12</v>
      </c>
      <c r="E63" s="10">
        <v>330.74</v>
      </c>
      <c r="F63" s="16" t="s">
        <v>203</v>
      </c>
    </row>
    <row r="64" spans="1:6" ht="15" customHeight="1" x14ac:dyDescent="0.25">
      <c r="A64" s="8" t="s">
        <v>6</v>
      </c>
      <c r="B64" s="1" t="s">
        <v>204</v>
      </c>
      <c r="C64" s="10">
        <v>195</v>
      </c>
      <c r="D64" s="10"/>
      <c r="E64" s="10">
        <v>195</v>
      </c>
      <c r="F64" s="16" t="s">
        <v>8</v>
      </c>
    </row>
    <row r="65" spans="1:6" ht="15" customHeight="1" x14ac:dyDescent="0.25">
      <c r="A65" s="8" t="s">
        <v>9</v>
      </c>
      <c r="B65" s="1" t="s">
        <v>132</v>
      </c>
      <c r="C65" s="10">
        <v>107.27</v>
      </c>
      <c r="D65" s="10">
        <v>21.45</v>
      </c>
      <c r="E65" s="10">
        <v>128.72</v>
      </c>
      <c r="F65" s="16" t="s">
        <v>8</v>
      </c>
    </row>
    <row r="66" spans="1:6" ht="15" customHeight="1" x14ac:dyDescent="0.25">
      <c r="A66" s="8" t="s">
        <v>55</v>
      </c>
      <c r="B66" s="1" t="s">
        <v>205</v>
      </c>
      <c r="C66" s="10">
        <v>520</v>
      </c>
      <c r="D66" s="10">
        <v>104</v>
      </c>
      <c r="E66" s="10">
        <v>624</v>
      </c>
      <c r="F66" s="16" t="s">
        <v>206</v>
      </c>
    </row>
    <row r="67" spans="1:6" ht="15" customHeight="1" x14ac:dyDescent="0.25">
      <c r="A67" s="8" t="s">
        <v>136</v>
      </c>
      <c r="B67" s="1" t="s">
        <v>207</v>
      </c>
      <c r="C67" s="10">
        <v>44.72</v>
      </c>
      <c r="D67" s="10">
        <v>3.37</v>
      </c>
      <c r="E67" s="10">
        <v>48.09</v>
      </c>
      <c r="F67" s="16" t="s">
        <v>138</v>
      </c>
    </row>
    <row r="68" spans="1:6" ht="15" customHeight="1" x14ac:dyDescent="0.25">
      <c r="A68" s="8" t="s">
        <v>195</v>
      </c>
      <c r="B68" s="1" t="s">
        <v>208</v>
      </c>
      <c r="C68" s="10">
        <v>35</v>
      </c>
      <c r="D68" s="10">
        <v>7</v>
      </c>
      <c r="E68" s="10">
        <v>42</v>
      </c>
      <c r="F68" s="16" t="s">
        <v>209</v>
      </c>
    </row>
    <row r="69" spans="1:6" ht="15" customHeight="1" x14ac:dyDescent="0.25">
      <c r="A69" s="8" t="s">
        <v>195</v>
      </c>
      <c r="B69" s="1" t="s">
        <v>210</v>
      </c>
      <c r="C69" s="10">
        <v>35</v>
      </c>
      <c r="D69" s="10">
        <v>7</v>
      </c>
      <c r="E69" s="10">
        <v>42</v>
      </c>
      <c r="F69" s="16" t="s">
        <v>209</v>
      </c>
    </row>
    <row r="70" spans="1:6" ht="15" customHeight="1" x14ac:dyDescent="0.25">
      <c r="A70" s="8"/>
      <c r="C70" s="12">
        <f>SUM(C56:C69)</f>
        <v>2395.7499999999995</v>
      </c>
      <c r="D70" s="12">
        <f>SUM(D56:D69)</f>
        <v>388.75000000000006</v>
      </c>
      <c r="E70" s="12">
        <f>SUM(E56:E69)</f>
        <v>2784.5</v>
      </c>
    </row>
    <row r="71" spans="1:6" ht="15" customHeight="1" x14ac:dyDescent="0.25">
      <c r="A71" s="8"/>
      <c r="C71" s="11"/>
      <c r="D71" s="11"/>
      <c r="E71" s="11"/>
    </row>
    <row r="72" spans="1:6" ht="15" customHeight="1" x14ac:dyDescent="0.25">
      <c r="A72" s="5" t="s">
        <v>57</v>
      </c>
      <c r="C72" s="11"/>
      <c r="D72" s="11"/>
      <c r="E72" s="11"/>
    </row>
    <row r="73" spans="1:6" ht="15" customHeight="1" x14ac:dyDescent="0.25">
      <c r="A73" s="8" t="s">
        <v>58</v>
      </c>
      <c r="B73" s="1" t="s">
        <v>211</v>
      </c>
      <c r="C73" s="11">
        <v>833.33</v>
      </c>
      <c r="D73" s="11"/>
      <c r="E73" s="11">
        <v>833.33</v>
      </c>
      <c r="F73" s="4" t="s">
        <v>212</v>
      </c>
    </row>
    <row r="74" spans="1:6" ht="15" customHeight="1" x14ac:dyDescent="0.25">
      <c r="A74" s="8" t="s">
        <v>213</v>
      </c>
      <c r="B74" s="1" t="s">
        <v>214</v>
      </c>
      <c r="C74" s="11">
        <v>236.4</v>
      </c>
      <c r="D74" s="11"/>
      <c r="E74" s="11">
        <v>236.4</v>
      </c>
      <c r="F74" s="4" t="s">
        <v>215</v>
      </c>
    </row>
    <row r="75" spans="1:6" ht="15" customHeight="1" x14ac:dyDescent="0.25">
      <c r="A75" s="8" t="s">
        <v>62</v>
      </c>
      <c r="B75" s="1" t="s">
        <v>216</v>
      </c>
      <c r="C75" s="11">
        <v>8</v>
      </c>
      <c r="D75" s="11"/>
      <c r="E75" s="11">
        <v>8</v>
      </c>
      <c r="F75" s="4" t="s">
        <v>118</v>
      </c>
    </row>
    <row r="76" spans="1:6" ht="15" customHeight="1" x14ac:dyDescent="0.25">
      <c r="A76" s="8" t="s">
        <v>217</v>
      </c>
      <c r="B76" s="1" t="s">
        <v>218</v>
      </c>
      <c r="C76" s="11">
        <v>416.99</v>
      </c>
      <c r="D76" s="11">
        <v>83.4</v>
      </c>
      <c r="E76" s="11">
        <v>500.39</v>
      </c>
      <c r="F76" s="4" t="s">
        <v>219</v>
      </c>
    </row>
    <row r="77" spans="1:6" ht="15" customHeight="1" x14ac:dyDescent="0.25">
      <c r="A77" s="8" t="s">
        <v>50</v>
      </c>
      <c r="B77" s="1" t="s">
        <v>200</v>
      </c>
      <c r="C77" s="11">
        <v>25.64</v>
      </c>
      <c r="D77" s="11">
        <v>1.28</v>
      </c>
      <c r="E77" s="11">
        <v>26.92</v>
      </c>
      <c r="F77" s="4" t="s">
        <v>201</v>
      </c>
    </row>
    <row r="78" spans="1:6" ht="15" customHeight="1" x14ac:dyDescent="0.25">
      <c r="A78" s="8" t="s">
        <v>220</v>
      </c>
      <c r="B78" s="1" t="s">
        <v>221</v>
      </c>
      <c r="C78" s="11">
        <v>5.67</v>
      </c>
      <c r="D78" s="11">
        <v>1.1299999999999999</v>
      </c>
      <c r="E78" s="11">
        <v>6.8</v>
      </c>
      <c r="F78" s="4" t="s">
        <v>44</v>
      </c>
    </row>
    <row r="79" spans="1:6" ht="15" customHeight="1" x14ac:dyDescent="0.25">
      <c r="A79" s="8" t="s">
        <v>58</v>
      </c>
      <c r="B79" s="1" t="s">
        <v>222</v>
      </c>
      <c r="C79" s="11">
        <v>833.33</v>
      </c>
      <c r="D79" s="11"/>
      <c r="E79" s="11">
        <v>833.33</v>
      </c>
      <c r="F79" s="4" t="s">
        <v>60</v>
      </c>
    </row>
    <row r="80" spans="1:6" ht="15" customHeight="1" x14ac:dyDescent="0.25">
      <c r="A80" s="8" t="s">
        <v>62</v>
      </c>
      <c r="B80" s="1" t="s">
        <v>223</v>
      </c>
      <c r="C80" s="11">
        <v>8</v>
      </c>
      <c r="D80" s="11"/>
      <c r="E80" s="11">
        <v>8</v>
      </c>
      <c r="F80" s="4" t="s">
        <v>8</v>
      </c>
    </row>
    <row r="81" spans="1:6" ht="15" customHeight="1" x14ac:dyDescent="0.25">
      <c r="A81" s="8" t="s">
        <v>224</v>
      </c>
      <c r="B81" s="1" t="s">
        <v>225</v>
      </c>
      <c r="C81" s="11">
        <v>4.1399999999999997</v>
      </c>
      <c r="D81" s="11">
        <v>0.83</v>
      </c>
      <c r="E81" s="11">
        <v>4.97</v>
      </c>
      <c r="F81" s="4" t="s">
        <v>8</v>
      </c>
    </row>
    <row r="82" spans="1:6" ht="15" customHeight="1" x14ac:dyDescent="0.25">
      <c r="C82" s="12">
        <f>SUM(C73:C81)</f>
        <v>2371.5</v>
      </c>
      <c r="D82" s="12">
        <f>SUM(D73:D81)</f>
        <v>86.64</v>
      </c>
      <c r="E82" s="12">
        <f>SUM(E73:E81)</f>
        <v>2458.14</v>
      </c>
    </row>
    <row r="83" spans="1:6" ht="15" customHeight="1" x14ac:dyDescent="0.25"/>
    <row r="84" spans="1:6" ht="15" customHeight="1" x14ac:dyDescent="0.25">
      <c r="A84" s="5" t="s">
        <v>66</v>
      </c>
      <c r="B84" s="8"/>
      <c r="C84" s="11"/>
      <c r="D84" s="11"/>
      <c r="E84" s="11"/>
    </row>
    <row r="85" spans="1:6" ht="15" customHeight="1" x14ac:dyDescent="0.25">
      <c r="A85" s="8" t="s">
        <v>6</v>
      </c>
      <c r="B85" s="8" t="s">
        <v>191</v>
      </c>
      <c r="C85" s="11">
        <v>561</v>
      </c>
      <c r="D85" s="11"/>
      <c r="E85" s="11">
        <v>561</v>
      </c>
      <c r="F85" s="4" t="s">
        <v>118</v>
      </c>
    </row>
    <row r="86" spans="1:6" ht="15" customHeight="1" x14ac:dyDescent="0.25">
      <c r="A86" s="8" t="s">
        <v>9</v>
      </c>
      <c r="B86" s="8" t="s">
        <v>119</v>
      </c>
      <c r="C86" s="11">
        <v>21.42</v>
      </c>
      <c r="D86" s="11">
        <v>4.29</v>
      </c>
      <c r="E86" s="11">
        <v>25.71</v>
      </c>
      <c r="F86" s="4" t="s">
        <v>118</v>
      </c>
    </row>
    <row r="87" spans="1:6" ht="15" customHeight="1" x14ac:dyDescent="0.25">
      <c r="A87" s="8" t="s">
        <v>9</v>
      </c>
      <c r="B87" s="8" t="s">
        <v>120</v>
      </c>
      <c r="C87" s="11">
        <v>47.7</v>
      </c>
      <c r="D87" s="11">
        <v>9.5399999999999991</v>
      </c>
      <c r="E87" s="11">
        <v>57.24</v>
      </c>
      <c r="F87" s="4" t="s">
        <v>118</v>
      </c>
    </row>
    <row r="88" spans="1:6" ht="15" customHeight="1" x14ac:dyDescent="0.25">
      <c r="A88" s="8" t="s">
        <v>55</v>
      </c>
      <c r="B88" s="8" t="s">
        <v>226</v>
      </c>
      <c r="C88" s="11">
        <v>520</v>
      </c>
      <c r="D88" s="11">
        <v>104</v>
      </c>
      <c r="E88" s="11">
        <v>624</v>
      </c>
      <c r="F88" s="4" t="s">
        <v>227</v>
      </c>
    </row>
    <row r="89" spans="1:6" ht="15" customHeight="1" x14ac:dyDescent="0.25">
      <c r="A89" s="8" t="s">
        <v>228</v>
      </c>
      <c r="B89" s="8" t="s">
        <v>20</v>
      </c>
      <c r="C89" s="11">
        <v>4.7</v>
      </c>
      <c r="D89" s="11">
        <v>0.94</v>
      </c>
      <c r="E89" s="11">
        <v>5.64</v>
      </c>
      <c r="F89" s="4" t="s">
        <v>128</v>
      </c>
    </row>
    <row r="90" spans="1:6" ht="15" customHeight="1" x14ac:dyDescent="0.25">
      <c r="A90" s="8" t="s">
        <v>229</v>
      </c>
      <c r="B90" s="8" t="s">
        <v>204</v>
      </c>
      <c r="C90" s="11">
        <v>561</v>
      </c>
      <c r="D90" s="11"/>
      <c r="E90" s="11">
        <v>561</v>
      </c>
      <c r="F90" s="4" t="s">
        <v>8</v>
      </c>
    </row>
    <row r="91" spans="1:6" ht="15" customHeight="1" x14ac:dyDescent="0.25">
      <c r="A91" s="8" t="s">
        <v>9</v>
      </c>
      <c r="B91" s="8" t="s">
        <v>132</v>
      </c>
      <c r="C91" s="11">
        <v>21.52</v>
      </c>
      <c r="D91" s="11">
        <v>4.3</v>
      </c>
      <c r="E91" s="11">
        <v>25.82</v>
      </c>
      <c r="F91" s="4" t="s">
        <v>8</v>
      </c>
    </row>
    <row r="92" spans="1:6" ht="15" customHeight="1" x14ac:dyDescent="0.25">
      <c r="A92" s="8" t="s">
        <v>9</v>
      </c>
      <c r="B92" s="8" t="s">
        <v>133</v>
      </c>
      <c r="C92" s="11">
        <v>53.19</v>
      </c>
      <c r="D92" s="11">
        <v>10.64</v>
      </c>
      <c r="E92" s="11">
        <v>63.83</v>
      </c>
      <c r="F92" s="4" t="s">
        <v>8</v>
      </c>
    </row>
    <row r="93" spans="1:6" ht="15" customHeight="1" x14ac:dyDescent="0.25">
      <c r="A93" s="8" t="s">
        <v>55</v>
      </c>
      <c r="B93" s="8" t="s">
        <v>230</v>
      </c>
      <c r="C93" s="11">
        <v>520</v>
      </c>
      <c r="D93" s="11">
        <v>104</v>
      </c>
      <c r="E93" s="11">
        <v>624</v>
      </c>
      <c r="F93" s="4" t="s">
        <v>206</v>
      </c>
    </row>
    <row r="94" spans="1:6" ht="15" customHeight="1" x14ac:dyDescent="0.25">
      <c r="A94" s="8" t="s">
        <v>136</v>
      </c>
      <c r="B94" s="8" t="s">
        <v>207</v>
      </c>
      <c r="C94" s="11">
        <v>44.72</v>
      </c>
      <c r="D94" s="11">
        <v>3.37</v>
      </c>
      <c r="E94" s="11">
        <v>48.09</v>
      </c>
      <c r="F94" s="4" t="s">
        <v>138</v>
      </c>
    </row>
    <row r="95" spans="1:6" ht="15" customHeight="1" x14ac:dyDescent="0.25">
      <c r="C95" s="12">
        <f>SUM(C85:C94)</f>
        <v>2355.2499999999995</v>
      </c>
      <c r="D95" s="12">
        <f>SUM(D85:D94)</f>
        <v>241.07999999999998</v>
      </c>
      <c r="E95" s="12">
        <f>SUM(E85:E94)</f>
        <v>2596.33</v>
      </c>
    </row>
    <row r="96" spans="1:6" ht="15" customHeight="1" x14ac:dyDescent="0.25">
      <c r="C96" s="11"/>
      <c r="D96" s="11"/>
      <c r="E96" s="11"/>
    </row>
    <row r="97" spans="1:6" ht="15" customHeight="1" x14ac:dyDescent="0.25">
      <c r="A97" s="5" t="s">
        <v>68</v>
      </c>
      <c r="C97" s="11"/>
      <c r="D97" s="11"/>
      <c r="E97" s="11"/>
    </row>
    <row r="98" spans="1:6" ht="15" customHeight="1" x14ac:dyDescent="0.25">
      <c r="A98" s="8" t="s">
        <v>6</v>
      </c>
      <c r="B98" s="1" t="s">
        <v>191</v>
      </c>
      <c r="C98" s="11">
        <v>304</v>
      </c>
      <c r="D98" s="11"/>
      <c r="E98" s="11">
        <v>304</v>
      </c>
      <c r="F98" s="4" t="s">
        <v>118</v>
      </c>
    </row>
    <row r="99" spans="1:6" ht="15" customHeight="1" x14ac:dyDescent="0.25">
      <c r="A99" s="8" t="s">
        <v>6</v>
      </c>
      <c r="B99" s="1" t="s">
        <v>191</v>
      </c>
      <c r="C99" s="11">
        <v>200</v>
      </c>
      <c r="D99" s="11"/>
      <c r="E99" s="11">
        <v>200</v>
      </c>
      <c r="F99" s="4" t="s">
        <v>118</v>
      </c>
    </row>
    <row r="100" spans="1:6" ht="15" customHeight="1" x14ac:dyDescent="0.25">
      <c r="A100" s="8" t="s">
        <v>6</v>
      </c>
      <c r="B100" s="1" t="s">
        <v>191</v>
      </c>
      <c r="C100" s="11">
        <v>125</v>
      </c>
      <c r="D100" s="11"/>
      <c r="E100" s="11">
        <v>125</v>
      </c>
      <c r="F100" s="4" t="s">
        <v>118</v>
      </c>
    </row>
    <row r="101" spans="1:6" ht="15" customHeight="1" x14ac:dyDescent="0.25">
      <c r="A101" s="8" t="s">
        <v>12</v>
      </c>
      <c r="B101" s="1" t="s">
        <v>231</v>
      </c>
      <c r="C101" s="11">
        <v>66.13</v>
      </c>
      <c r="D101" s="11">
        <v>6.1</v>
      </c>
      <c r="E101" s="11">
        <v>72.23</v>
      </c>
      <c r="F101" s="4" t="s">
        <v>118</v>
      </c>
    </row>
    <row r="102" spans="1:6" ht="15" customHeight="1" x14ac:dyDescent="0.25">
      <c r="A102" s="1" t="s">
        <v>70</v>
      </c>
      <c r="B102" s="17" t="s">
        <v>119</v>
      </c>
      <c r="C102" s="11">
        <v>484.56</v>
      </c>
      <c r="D102" s="11">
        <v>96.91</v>
      </c>
      <c r="E102" s="11">
        <v>581.47</v>
      </c>
      <c r="F102" s="4" t="s">
        <v>118</v>
      </c>
    </row>
    <row r="103" spans="1:6" ht="15" customHeight="1" x14ac:dyDescent="0.25">
      <c r="A103" s="8" t="s">
        <v>50</v>
      </c>
      <c r="B103" s="1" t="s">
        <v>232</v>
      </c>
      <c r="C103" s="11">
        <v>20.53</v>
      </c>
      <c r="D103" s="11">
        <v>1.03</v>
      </c>
      <c r="E103" s="11">
        <v>21.56</v>
      </c>
      <c r="F103" s="4" t="s">
        <v>201</v>
      </c>
    </row>
    <row r="104" spans="1:6" ht="15" customHeight="1" x14ac:dyDescent="0.25">
      <c r="A104" s="8" t="s">
        <v>50</v>
      </c>
      <c r="B104" s="1" t="s">
        <v>233</v>
      </c>
      <c r="C104" s="11">
        <v>29.58</v>
      </c>
      <c r="D104" s="11">
        <v>1.48</v>
      </c>
      <c r="E104" s="11">
        <v>31.06</v>
      </c>
      <c r="F104" s="4" t="s">
        <v>201</v>
      </c>
    </row>
    <row r="105" spans="1:6" ht="15" customHeight="1" x14ac:dyDescent="0.25">
      <c r="A105" s="8" t="s">
        <v>6</v>
      </c>
      <c r="B105" s="1" t="s">
        <v>204</v>
      </c>
      <c r="C105" s="11">
        <v>304</v>
      </c>
      <c r="D105" s="11"/>
      <c r="E105" s="11">
        <v>304</v>
      </c>
      <c r="F105" s="4" t="s">
        <v>8</v>
      </c>
    </row>
    <row r="106" spans="1:6" ht="15" customHeight="1" x14ac:dyDescent="0.25">
      <c r="A106" s="8" t="s">
        <v>6</v>
      </c>
      <c r="B106" s="1" t="s">
        <v>204</v>
      </c>
      <c r="C106" s="11">
        <v>200</v>
      </c>
      <c r="D106" s="11"/>
      <c r="E106" s="11">
        <v>200</v>
      </c>
      <c r="F106" s="4" t="s">
        <v>8</v>
      </c>
    </row>
    <row r="107" spans="1:6" ht="15" customHeight="1" x14ac:dyDescent="0.25">
      <c r="A107" s="8" t="s">
        <v>6</v>
      </c>
      <c r="B107" s="1" t="s">
        <v>204</v>
      </c>
      <c r="C107" s="11">
        <v>125</v>
      </c>
      <c r="D107" s="11"/>
      <c r="E107" s="11">
        <v>125</v>
      </c>
      <c r="F107" s="4" t="s">
        <v>8</v>
      </c>
    </row>
    <row r="108" spans="1:6" ht="15" customHeight="1" x14ac:dyDescent="0.25">
      <c r="A108" s="8" t="s">
        <v>70</v>
      </c>
      <c r="B108" s="1" t="s">
        <v>132</v>
      </c>
      <c r="C108" s="11">
        <v>543.99</v>
      </c>
      <c r="D108" s="11">
        <v>108.8</v>
      </c>
      <c r="E108" s="11">
        <v>652.79</v>
      </c>
      <c r="F108" s="4" t="s">
        <v>8</v>
      </c>
    </row>
    <row r="109" spans="1:6" ht="15" customHeight="1" x14ac:dyDescent="0.25">
      <c r="A109" s="8" t="s">
        <v>142</v>
      </c>
      <c r="B109" s="1" t="s">
        <v>234</v>
      </c>
      <c r="C109" s="11">
        <v>166.63</v>
      </c>
      <c r="D109" s="11">
        <v>33.32</v>
      </c>
      <c r="E109" s="11">
        <v>199.95</v>
      </c>
      <c r="F109" s="4" t="s">
        <v>144</v>
      </c>
    </row>
    <row r="110" spans="1:6" ht="15" customHeight="1" x14ac:dyDescent="0.25">
      <c r="A110" s="8" t="s">
        <v>19</v>
      </c>
      <c r="B110" s="18" t="s">
        <v>235</v>
      </c>
      <c r="C110" s="11">
        <v>5.87</v>
      </c>
      <c r="D110" s="11">
        <v>1.17</v>
      </c>
      <c r="E110" s="11">
        <v>7.04</v>
      </c>
      <c r="F110" s="4" t="s">
        <v>145</v>
      </c>
    </row>
    <row r="111" spans="1:6" ht="15" customHeight="1" x14ac:dyDescent="0.25">
      <c r="A111" s="8"/>
      <c r="C111" s="12">
        <f>SUM(C98:C110)</f>
        <v>2575.29</v>
      </c>
      <c r="D111" s="12">
        <f>SUM(D98:D110)</f>
        <v>248.80999999999997</v>
      </c>
      <c r="E111" s="12">
        <f>SUM(E98:E110)</f>
        <v>2824.0999999999995</v>
      </c>
    </row>
    <row r="112" spans="1:6" ht="15" customHeight="1" x14ac:dyDescent="0.25">
      <c r="A112" s="8"/>
      <c r="C112" s="11"/>
      <c r="D112" s="11"/>
      <c r="E112" s="11"/>
    </row>
    <row r="113" spans="1:8" ht="15" customHeight="1" x14ac:dyDescent="0.3">
      <c r="A113" s="19" t="s">
        <v>79</v>
      </c>
      <c r="C113" s="11"/>
      <c r="D113" s="11"/>
      <c r="E113" s="11"/>
    </row>
    <row r="114" spans="1:8" ht="15" customHeight="1" x14ac:dyDescent="0.25">
      <c r="A114" s="8" t="s">
        <v>80</v>
      </c>
      <c r="B114" s="1" t="s">
        <v>89</v>
      </c>
      <c r="C114" s="11">
        <v>313.33</v>
      </c>
      <c r="D114" s="11">
        <v>62.67</v>
      </c>
      <c r="E114" s="11">
        <v>376</v>
      </c>
      <c r="F114" s="4" t="s">
        <v>236</v>
      </c>
    </row>
    <row r="115" spans="1:8" ht="15" customHeight="1" x14ac:dyDescent="0.25">
      <c r="A115" s="8" t="s">
        <v>237</v>
      </c>
      <c r="B115" s="1" t="s">
        <v>238</v>
      </c>
      <c r="C115" s="11">
        <v>3740</v>
      </c>
      <c r="D115" s="11">
        <v>748</v>
      </c>
      <c r="E115" s="11">
        <v>4488</v>
      </c>
      <c r="F115" s="4" t="s">
        <v>239</v>
      </c>
    </row>
    <row r="116" spans="1:8" ht="15" customHeight="1" x14ac:dyDescent="0.25">
      <c r="A116" s="8" t="s">
        <v>80</v>
      </c>
      <c r="B116" s="1" t="s">
        <v>89</v>
      </c>
      <c r="C116" s="11">
        <v>313.33</v>
      </c>
      <c r="D116" s="11">
        <v>62.67</v>
      </c>
      <c r="E116" s="11">
        <v>376</v>
      </c>
      <c r="F116" s="4" t="s">
        <v>240</v>
      </c>
    </row>
    <row r="117" spans="1:8" ht="15" customHeight="1" x14ac:dyDescent="0.25">
      <c r="A117" s="8"/>
      <c r="C117" s="11"/>
      <c r="D117" s="11"/>
      <c r="E117" s="11"/>
    </row>
    <row r="118" spans="1:8" ht="15" customHeight="1" x14ac:dyDescent="0.25">
      <c r="A118" s="8"/>
      <c r="C118" s="11"/>
      <c r="D118" s="11"/>
      <c r="E118" s="11"/>
    </row>
    <row r="119" spans="1:8" ht="15" customHeight="1" x14ac:dyDescent="0.25">
      <c r="A119" s="8"/>
      <c r="C119" s="12">
        <f>SUM(C114:C118)</f>
        <v>4366.66</v>
      </c>
      <c r="D119" s="12">
        <f>SUM(D114:D118)</f>
        <v>873.33999999999992</v>
      </c>
      <c r="E119" s="12">
        <f>SUM(E114:E118)</f>
        <v>5240</v>
      </c>
    </row>
    <row r="120" spans="1:8" ht="15" customHeight="1" x14ac:dyDescent="0.25">
      <c r="A120" s="8"/>
      <c r="C120" s="11"/>
      <c r="D120" s="11"/>
      <c r="E120" s="11"/>
    </row>
    <row r="121" spans="1:8" ht="15" customHeight="1" x14ac:dyDescent="0.35">
      <c r="A121" s="20" t="s">
        <v>90</v>
      </c>
      <c r="B121" s="21"/>
      <c r="C121" s="22"/>
      <c r="D121" s="22"/>
      <c r="E121" s="22"/>
      <c r="F121" s="23"/>
    </row>
    <row r="122" spans="1:8" ht="15" customHeight="1" x14ac:dyDescent="0.35">
      <c r="A122" s="1" t="s">
        <v>241</v>
      </c>
      <c r="B122" s="8" t="s">
        <v>242</v>
      </c>
      <c r="C122" s="22">
        <v>150</v>
      </c>
      <c r="D122" s="22"/>
      <c r="E122" s="22">
        <v>150</v>
      </c>
      <c r="F122" s="23" t="s">
        <v>243</v>
      </c>
    </row>
    <row r="123" spans="1:8" ht="15" customHeight="1" x14ac:dyDescent="0.35">
      <c r="A123" s="1" t="s">
        <v>244</v>
      </c>
      <c r="B123" s="8" t="s">
        <v>245</v>
      </c>
      <c r="C123" s="22">
        <v>250</v>
      </c>
      <c r="D123" s="22"/>
      <c r="E123" s="22">
        <v>250</v>
      </c>
      <c r="F123" s="23" t="s">
        <v>246</v>
      </c>
    </row>
    <row r="124" spans="1:8" ht="15" customHeight="1" x14ac:dyDescent="0.35">
      <c r="A124" s="1" t="s">
        <v>247</v>
      </c>
      <c r="B124" s="8" t="s">
        <v>248</v>
      </c>
      <c r="C124" s="22">
        <v>300</v>
      </c>
      <c r="D124" s="22"/>
      <c r="E124" s="22">
        <v>300</v>
      </c>
      <c r="F124" s="23" t="s">
        <v>249</v>
      </c>
      <c r="H124" s="1" t="s">
        <v>14</v>
      </c>
    </row>
    <row r="125" spans="1:8" ht="15" customHeight="1" x14ac:dyDescent="0.35">
      <c r="A125" s="1" t="s">
        <v>250</v>
      </c>
      <c r="B125" s="8" t="s">
        <v>251</v>
      </c>
      <c r="C125" s="22">
        <v>300</v>
      </c>
      <c r="D125" s="22"/>
      <c r="E125" s="22">
        <v>300</v>
      </c>
      <c r="F125" s="23" t="s">
        <v>252</v>
      </c>
    </row>
    <row r="126" spans="1:8" ht="15" customHeight="1" x14ac:dyDescent="0.35">
      <c r="A126" s="1" t="s">
        <v>253</v>
      </c>
      <c r="B126" s="8" t="s">
        <v>254</v>
      </c>
      <c r="C126" s="22">
        <v>6372</v>
      </c>
      <c r="D126" s="22">
        <v>1274.4000000000001</v>
      </c>
      <c r="E126" s="22">
        <v>7646.4</v>
      </c>
      <c r="F126" s="23" t="s">
        <v>255</v>
      </c>
    </row>
    <row r="127" spans="1:8" ht="15" customHeight="1" x14ac:dyDescent="0.35">
      <c r="A127" s="1" t="s">
        <v>256</v>
      </c>
      <c r="B127" s="8" t="s">
        <v>257</v>
      </c>
      <c r="C127" s="22">
        <v>250.17</v>
      </c>
      <c r="D127" s="22"/>
      <c r="E127" s="22">
        <v>250.17</v>
      </c>
      <c r="F127" s="23" t="s">
        <v>258</v>
      </c>
    </row>
    <row r="128" spans="1:8" ht="15" customHeight="1" x14ac:dyDescent="0.35">
      <c r="A128" s="1" t="s">
        <v>259</v>
      </c>
      <c r="B128" s="8" t="s">
        <v>260</v>
      </c>
      <c r="C128" s="22">
        <v>9972.08</v>
      </c>
      <c r="D128" s="22">
        <v>1994.42</v>
      </c>
      <c r="E128" s="22">
        <v>11966.5</v>
      </c>
      <c r="F128" s="23">
        <v>109536</v>
      </c>
    </row>
    <row r="129" spans="1:6" ht="15" customHeight="1" x14ac:dyDescent="0.35">
      <c r="A129" s="20"/>
      <c r="B129" s="21"/>
      <c r="C129" s="12">
        <f>SUM(C122:C128)</f>
        <v>17594.25</v>
      </c>
      <c r="D129" s="12">
        <f>SUM(D122:D128)</f>
        <v>3268.82</v>
      </c>
      <c r="E129" s="12">
        <f>SUM(E122:E128)</f>
        <v>20863.07</v>
      </c>
      <c r="F129" s="23"/>
    </row>
    <row r="130" spans="1:6" ht="15" customHeight="1" x14ac:dyDescent="0.35">
      <c r="A130" s="20"/>
      <c r="B130" s="21"/>
      <c r="C130" s="11"/>
      <c r="D130" s="11"/>
      <c r="E130" s="11"/>
      <c r="F130" s="23"/>
    </row>
    <row r="131" spans="1:6" ht="15" customHeight="1" x14ac:dyDescent="0.35">
      <c r="A131" s="20" t="s">
        <v>93</v>
      </c>
      <c r="B131" s="21"/>
      <c r="C131" s="22"/>
      <c r="D131" s="22"/>
      <c r="E131" s="22"/>
      <c r="F131" s="23"/>
    </row>
    <row r="132" spans="1:6" ht="15" customHeight="1" x14ac:dyDescent="0.35">
      <c r="B132" s="8"/>
      <c r="C132" s="11"/>
      <c r="D132" s="11"/>
      <c r="E132" s="11"/>
      <c r="F132" s="23"/>
    </row>
    <row r="133" spans="1:6" ht="15" customHeight="1" x14ac:dyDescent="0.35">
      <c r="A133" s="20"/>
      <c r="B133" s="21"/>
      <c r="C133" s="12">
        <f>SUM(C132:C132)</f>
        <v>0</v>
      </c>
      <c r="D133" s="12">
        <f>SUM(D132:D132)</f>
        <v>0</v>
      </c>
      <c r="E133" s="12">
        <f>SUM(E132:E132)</f>
        <v>0</v>
      </c>
    </row>
    <row r="134" spans="1:6" ht="15" customHeight="1" x14ac:dyDescent="0.35">
      <c r="A134" s="20"/>
      <c r="B134" s="21"/>
      <c r="C134" s="11"/>
      <c r="D134" s="11"/>
      <c r="E134" s="11"/>
    </row>
    <row r="135" spans="1:6" ht="15" customHeight="1" x14ac:dyDescent="0.25">
      <c r="A135" s="5" t="s">
        <v>94</v>
      </c>
      <c r="C135" s="13"/>
      <c r="D135" s="13"/>
      <c r="E135" s="13"/>
    </row>
    <row r="136" spans="1:6" ht="15" customHeight="1" x14ac:dyDescent="0.25">
      <c r="A136" s="8" t="s">
        <v>217</v>
      </c>
      <c r="B136" s="1" t="s">
        <v>261</v>
      </c>
      <c r="C136" s="13">
        <v>247.5</v>
      </c>
      <c r="D136" s="13">
        <v>49.5</v>
      </c>
      <c r="E136" s="13">
        <v>297</v>
      </c>
      <c r="F136" s="4" t="s">
        <v>219</v>
      </c>
    </row>
    <row r="137" spans="1:6" ht="15" customHeight="1" x14ac:dyDescent="0.25">
      <c r="A137" s="8" t="s">
        <v>50</v>
      </c>
      <c r="B137" s="1" t="s">
        <v>200</v>
      </c>
      <c r="C137" s="13">
        <v>13.9</v>
      </c>
      <c r="D137" s="13">
        <v>0.7</v>
      </c>
      <c r="E137" s="13">
        <v>14.6</v>
      </c>
      <c r="F137" s="4" t="s">
        <v>201</v>
      </c>
    </row>
    <row r="138" spans="1:6" ht="15" customHeight="1" x14ac:dyDescent="0.25">
      <c r="A138" s="8"/>
      <c r="C138" s="13"/>
      <c r="D138" s="13"/>
      <c r="E138" s="13"/>
    </row>
    <row r="139" spans="1:6" ht="15" customHeight="1" x14ac:dyDescent="0.25">
      <c r="A139" s="8"/>
      <c r="C139" s="13"/>
      <c r="D139" s="13"/>
      <c r="E139" s="13"/>
    </row>
    <row r="140" spans="1:6" ht="15" customHeight="1" x14ac:dyDescent="0.25">
      <c r="C140" s="13"/>
      <c r="D140" s="13"/>
      <c r="E140" s="13"/>
    </row>
    <row r="141" spans="1:6" ht="15" customHeight="1" x14ac:dyDescent="0.25">
      <c r="A141" s="8"/>
      <c r="C141" s="12">
        <f>SUM(C136:C140)</f>
        <v>261.39999999999998</v>
      </c>
      <c r="D141" s="12">
        <f>SUM(D136:D140)</f>
        <v>50.2</v>
      </c>
      <c r="E141" s="12">
        <f>SUM(E136:E140)</f>
        <v>311.60000000000002</v>
      </c>
    </row>
    <row r="142" spans="1:6" ht="15" customHeight="1" x14ac:dyDescent="0.3">
      <c r="A142" s="5"/>
      <c r="B142" s="14"/>
      <c r="C142" s="11"/>
      <c r="D142" s="11"/>
      <c r="E142" s="11"/>
    </row>
    <row r="143" spans="1:6" ht="15" customHeight="1" x14ac:dyDescent="0.25">
      <c r="A143" s="24" t="s">
        <v>104</v>
      </c>
      <c r="B143" s="24"/>
      <c r="C143" s="11"/>
      <c r="D143" s="11"/>
      <c r="E143" s="11"/>
    </row>
    <row r="144" spans="1:6" ht="15" customHeight="1" x14ac:dyDescent="0.25">
      <c r="A144" s="25" t="s">
        <v>12</v>
      </c>
      <c r="B144" s="25" t="s">
        <v>231</v>
      </c>
      <c r="C144" s="11">
        <v>52.7</v>
      </c>
      <c r="D144" s="11">
        <v>5.19</v>
      </c>
      <c r="E144" s="11">
        <v>57.89</v>
      </c>
      <c r="F144" s="4" t="s">
        <v>8</v>
      </c>
    </row>
    <row r="145" spans="1:8" ht="15" customHeight="1" x14ac:dyDescent="0.25">
      <c r="C145" s="12">
        <f>SUM(C144:C144)</f>
        <v>52.7</v>
      </c>
      <c r="D145" s="12">
        <f>SUM(D144:D144)</f>
        <v>5.19</v>
      </c>
      <c r="E145" s="12">
        <f>SUM(E144:E144)</f>
        <v>57.89</v>
      </c>
      <c r="H145" s="26"/>
    </row>
    <row r="146" spans="1:8" ht="15" customHeight="1" x14ac:dyDescent="0.25">
      <c r="C146" s="11"/>
      <c r="D146" s="11"/>
      <c r="E146" s="11"/>
      <c r="H146" s="26"/>
    </row>
    <row r="147" spans="1:8" ht="15" customHeight="1" x14ac:dyDescent="0.25">
      <c r="A147" s="5" t="s">
        <v>106</v>
      </c>
      <c r="C147" s="1"/>
      <c r="D147" s="1"/>
      <c r="E147" s="1"/>
      <c r="F147" s="1"/>
    </row>
    <row r="148" spans="1:8" ht="15" customHeight="1" x14ac:dyDescent="0.25">
      <c r="A148" s="1" t="s">
        <v>107</v>
      </c>
      <c r="B148" s="27" t="s">
        <v>262</v>
      </c>
      <c r="C148" s="13">
        <v>10070.299999999999</v>
      </c>
      <c r="D148" s="28"/>
      <c r="E148" s="13">
        <v>10070.299999999999</v>
      </c>
      <c r="F148" s="4" t="s">
        <v>109</v>
      </c>
    </row>
    <row r="149" spans="1:8" ht="15" customHeight="1" x14ac:dyDescent="0.25">
      <c r="A149" s="1" t="s">
        <v>110</v>
      </c>
      <c r="B149" s="27" t="s">
        <v>263</v>
      </c>
      <c r="C149" s="13">
        <v>3257.58</v>
      </c>
      <c r="D149" s="28"/>
      <c r="E149" s="13">
        <v>3257.58</v>
      </c>
      <c r="F149" s="4" t="s">
        <v>264</v>
      </c>
    </row>
    <row r="150" spans="1:8" ht="15" customHeight="1" x14ac:dyDescent="0.25">
      <c r="A150" s="1" t="s">
        <v>112</v>
      </c>
      <c r="B150" s="27" t="s">
        <v>265</v>
      </c>
      <c r="C150" s="13">
        <v>2978.68</v>
      </c>
      <c r="D150" s="28"/>
      <c r="E150" s="13">
        <v>2978.68</v>
      </c>
      <c r="F150" s="4" t="s">
        <v>266</v>
      </c>
    </row>
    <row r="151" spans="1:8" ht="15" customHeight="1" x14ac:dyDescent="0.25">
      <c r="A151" s="1" t="s">
        <v>107</v>
      </c>
      <c r="B151" s="27" t="s">
        <v>267</v>
      </c>
      <c r="C151" s="13">
        <v>10369.51</v>
      </c>
      <c r="D151" s="13"/>
      <c r="E151" s="13">
        <v>10369.51</v>
      </c>
      <c r="F151" s="4" t="s">
        <v>109</v>
      </c>
    </row>
    <row r="152" spans="1:8" ht="15" customHeight="1" x14ac:dyDescent="0.25">
      <c r="A152" s="1" t="s">
        <v>110</v>
      </c>
      <c r="B152" s="27" t="s">
        <v>268</v>
      </c>
      <c r="C152" s="13">
        <v>3358.57</v>
      </c>
      <c r="D152" s="13"/>
      <c r="E152" s="13">
        <v>3358.57</v>
      </c>
      <c r="F152" s="4" t="s">
        <v>269</v>
      </c>
    </row>
    <row r="153" spans="1:8" ht="15" customHeight="1" x14ac:dyDescent="0.25">
      <c r="A153" s="1" t="s">
        <v>112</v>
      </c>
      <c r="B153" s="27" t="s">
        <v>270</v>
      </c>
      <c r="C153" s="13">
        <v>3079.6</v>
      </c>
      <c r="D153" s="13"/>
      <c r="E153" s="13">
        <v>3079.6</v>
      </c>
      <c r="F153" s="4" t="s">
        <v>271</v>
      </c>
    </row>
    <row r="154" spans="1:8" ht="15" customHeight="1" x14ac:dyDescent="0.25">
      <c r="C154" s="12">
        <f>SUM(C148:C153)</f>
        <v>33114.239999999998</v>
      </c>
      <c r="D154" s="12">
        <f>SUM(D148:D153)</f>
        <v>0</v>
      </c>
      <c r="E154" s="12">
        <f>SUM(E148:E153)</f>
        <v>33114.239999999998</v>
      </c>
      <c r="F154" s="1"/>
    </row>
    <row r="155" spans="1:8" ht="15" customHeight="1" x14ac:dyDescent="0.25">
      <c r="C155" s="1"/>
      <c r="D155" s="1"/>
      <c r="E155" s="1"/>
      <c r="F155" s="1"/>
    </row>
    <row r="156" spans="1:8" ht="15" customHeight="1" x14ac:dyDescent="0.25">
      <c r="B156" s="29" t="s">
        <v>114</v>
      </c>
      <c r="C156" s="12">
        <f>SUM(+C145+C21+C95+C53+C47+C70+C111+C82+C119+C129+C133+C141+C154)</f>
        <v>81870.959999999992</v>
      </c>
      <c r="D156" s="12">
        <f>SUM(+D145+D21+D95+D53+D47+D70+D111+D82+D119+D129+D133+D141+D154)</f>
        <v>5673.61</v>
      </c>
      <c r="E156" s="12">
        <f>SUM(+E145+E21+E95+E53+E47+E70+E111+E82+E119+E129+E133+E141+E154)</f>
        <v>87544.569999999992</v>
      </c>
    </row>
    <row r="157" spans="1:8" ht="15" customHeight="1" x14ac:dyDescent="0.25">
      <c r="A157" s="1" t="s">
        <v>272</v>
      </c>
      <c r="B157" s="1" t="s">
        <v>273</v>
      </c>
      <c r="C157" s="11"/>
      <c r="D157" s="11"/>
      <c r="E157" s="11">
        <v>79.91</v>
      </c>
    </row>
    <row r="158" spans="1:8" ht="15" customHeight="1" x14ac:dyDescent="0.25">
      <c r="A158" s="1" t="s">
        <v>274</v>
      </c>
      <c r="B158" s="1" t="s">
        <v>273</v>
      </c>
      <c r="C158" s="11"/>
      <c r="D158" s="11"/>
      <c r="E158" s="11">
        <v>79.900000000000006</v>
      </c>
    </row>
    <row r="159" spans="1:8" ht="15" customHeight="1" x14ac:dyDescent="0.25">
      <c r="C159" s="11"/>
      <c r="D159" s="11"/>
      <c r="E159" s="11"/>
    </row>
    <row r="160" spans="1:8" ht="15" customHeight="1" x14ac:dyDescent="0.25">
      <c r="A160" s="1" t="s">
        <v>115</v>
      </c>
      <c r="B160" s="31"/>
      <c r="C160" s="11"/>
      <c r="D160" s="11"/>
      <c r="E160" s="11"/>
    </row>
    <row r="161" spans="1:5" ht="15" customHeight="1" x14ac:dyDescent="0.25">
      <c r="B161" s="31"/>
      <c r="C161" s="11"/>
      <c r="D161" s="11"/>
      <c r="E161" s="11"/>
    </row>
    <row r="162" spans="1:5" ht="15" customHeight="1" x14ac:dyDescent="0.25">
      <c r="A162" s="32" t="s">
        <v>275</v>
      </c>
      <c r="B162" s="25" t="s">
        <v>276</v>
      </c>
      <c r="C162" s="31" t="s">
        <v>277</v>
      </c>
      <c r="D162" s="10"/>
      <c r="E162" s="33">
        <v>50000</v>
      </c>
    </row>
    <row r="163" spans="1:5" ht="15" customHeight="1" x14ac:dyDescent="0.25">
      <c r="A163" s="32"/>
      <c r="B163" s="1" t="s">
        <v>278</v>
      </c>
      <c r="C163" s="34" t="s">
        <v>279</v>
      </c>
      <c r="D163" s="1"/>
      <c r="E163" s="33">
        <v>500</v>
      </c>
    </row>
    <row r="164" spans="1:5" ht="15" customHeight="1" x14ac:dyDescent="0.25">
      <c r="A164" s="32"/>
      <c r="B164" s="1" t="s">
        <v>280</v>
      </c>
      <c r="C164" s="31" t="s">
        <v>279</v>
      </c>
      <c r="D164" s="10"/>
      <c r="E164" s="33">
        <v>600</v>
      </c>
    </row>
    <row r="165" spans="1:5" ht="15" customHeight="1" x14ac:dyDescent="0.25">
      <c r="A165" s="32"/>
      <c r="B165" s="25"/>
      <c r="C165" s="31"/>
      <c r="D165" s="10"/>
    </row>
    <row r="166" spans="1:5" ht="15" customHeight="1" x14ac:dyDescent="0.25"/>
    <row r="167" spans="1:5" ht="15" customHeight="1" x14ac:dyDescent="0.25"/>
    <row r="168" spans="1:5" ht="15" customHeight="1" x14ac:dyDescent="0.25"/>
    <row r="169" spans="1:5" ht="15" customHeight="1" x14ac:dyDescent="0.25"/>
    <row r="170" spans="1:5" ht="15" customHeight="1" x14ac:dyDescent="0.25"/>
    <row r="171" spans="1:5" ht="15" customHeight="1" x14ac:dyDescent="0.25"/>
    <row r="172" spans="1:5" ht="15" customHeight="1" x14ac:dyDescent="0.25"/>
    <row r="173" spans="1:5" ht="15" customHeight="1" x14ac:dyDescent="0.25"/>
    <row r="174" spans="1:5" ht="15" customHeight="1" x14ac:dyDescent="0.25"/>
    <row r="175" spans="1:5" ht="15" customHeight="1" x14ac:dyDescent="0.25"/>
    <row r="176" spans="1:5" ht="15" customHeight="1" x14ac:dyDescent="0.25"/>
    <row r="177" ht="15" customHeight="1" x14ac:dyDescent="0.25"/>
    <row r="178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7"/>
  <sheetViews>
    <sheetView topLeftCell="A102" workbookViewId="0">
      <selection activeCell="A4" sqref="A4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44743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281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282</v>
      </c>
      <c r="C6" s="10">
        <v>21.42</v>
      </c>
      <c r="D6" s="10">
        <v>4.29</v>
      </c>
      <c r="E6" s="10">
        <v>25.71</v>
      </c>
      <c r="F6" s="4" t="s">
        <v>8</v>
      </c>
    </row>
    <row r="7" spans="1:7" ht="15" customHeight="1" x14ac:dyDescent="0.25">
      <c r="A7" s="8" t="s">
        <v>9</v>
      </c>
      <c r="B7" s="1" t="s">
        <v>283</v>
      </c>
      <c r="C7" s="10">
        <v>57.11</v>
      </c>
      <c r="D7" s="10">
        <v>11.43</v>
      </c>
      <c r="E7" s="10">
        <v>68.540000000000006</v>
      </c>
      <c r="F7" s="4" t="s">
        <v>8</v>
      </c>
    </row>
    <row r="8" spans="1:7" ht="15" customHeight="1" x14ac:dyDescent="0.25">
      <c r="A8" s="1" t="s">
        <v>21</v>
      </c>
      <c r="B8" s="1" t="s">
        <v>284</v>
      </c>
      <c r="C8" s="11">
        <v>257.91000000000003</v>
      </c>
      <c r="D8" s="11"/>
      <c r="E8" s="11">
        <v>257.91000000000003</v>
      </c>
      <c r="F8" s="4">
        <v>109547</v>
      </c>
    </row>
    <row r="9" spans="1:7" ht="15" customHeight="1" x14ac:dyDescent="0.25">
      <c r="A9" s="1" t="s">
        <v>21</v>
      </c>
      <c r="B9" s="1" t="s">
        <v>284</v>
      </c>
      <c r="C9" s="10">
        <v>70</v>
      </c>
      <c r="D9" s="10"/>
      <c r="E9" s="10">
        <v>70</v>
      </c>
      <c r="F9" s="4">
        <v>109547</v>
      </c>
    </row>
    <row r="10" spans="1:7" ht="15" customHeight="1" x14ac:dyDescent="0.25">
      <c r="A10" s="1" t="s">
        <v>285</v>
      </c>
      <c r="B10" s="1" t="s">
        <v>143</v>
      </c>
      <c r="C10" s="10">
        <v>11</v>
      </c>
      <c r="D10" s="10">
        <v>2.2000000000000002</v>
      </c>
      <c r="E10" s="10">
        <v>13.2</v>
      </c>
      <c r="F10" s="4">
        <v>109548</v>
      </c>
    </row>
    <row r="11" spans="1:7" ht="15" customHeight="1" x14ac:dyDescent="0.25">
      <c r="A11" s="1" t="s">
        <v>286</v>
      </c>
      <c r="B11" s="1" t="s">
        <v>287</v>
      </c>
      <c r="C11" s="10">
        <v>338</v>
      </c>
      <c r="D11" s="10">
        <v>67.599999999999994</v>
      </c>
      <c r="E11" s="10">
        <v>405.6</v>
      </c>
      <c r="F11" s="4">
        <v>109549</v>
      </c>
    </row>
    <row r="12" spans="1:7" ht="15" customHeight="1" x14ac:dyDescent="0.25">
      <c r="A12" s="1" t="s">
        <v>19</v>
      </c>
      <c r="B12" s="1" t="s">
        <v>20</v>
      </c>
      <c r="C12" s="10">
        <v>6.23</v>
      </c>
      <c r="D12" s="10">
        <v>1.25</v>
      </c>
      <c r="E12" s="10">
        <v>7.48</v>
      </c>
      <c r="F12" s="4">
        <v>109550</v>
      </c>
    </row>
    <row r="13" spans="1:7" ht="15" customHeight="1" x14ac:dyDescent="0.25">
      <c r="C13" s="12">
        <f>SUM(C5:C12)</f>
        <v>1385.67</v>
      </c>
      <c r="D13" s="12">
        <f>SUM(D5:D12)</f>
        <v>86.77</v>
      </c>
      <c r="E13" s="12">
        <f>SUM(E5:E12)</f>
        <v>1472.44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288</v>
      </c>
      <c r="C16" s="10">
        <v>8.68</v>
      </c>
      <c r="D16" s="10"/>
      <c r="E16" s="10">
        <v>8.68</v>
      </c>
      <c r="F16" s="4" t="s">
        <v>8</v>
      </c>
    </row>
    <row r="17" spans="1:6" ht="15" customHeight="1" x14ac:dyDescent="0.25">
      <c r="A17" s="8" t="s">
        <v>27</v>
      </c>
      <c r="B17" s="1" t="s">
        <v>289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139.63</v>
      </c>
      <c r="D18" s="10">
        <v>27.92</v>
      </c>
      <c r="E18" s="10">
        <v>167.55</v>
      </c>
      <c r="F18" s="4">
        <v>109548</v>
      </c>
    </row>
    <row r="19" spans="1:6" ht="15" customHeight="1" x14ac:dyDescent="0.25">
      <c r="A19" s="1" t="s">
        <v>291</v>
      </c>
      <c r="B19" s="1" t="s">
        <v>292</v>
      </c>
      <c r="C19" s="11">
        <v>607.5</v>
      </c>
      <c r="D19" s="13">
        <v>121.5</v>
      </c>
      <c r="E19" s="11">
        <v>729</v>
      </c>
      <c r="F19" s="4" t="s">
        <v>293</v>
      </c>
    </row>
    <row r="20" spans="1:6" ht="15" customHeight="1" x14ac:dyDescent="0.25">
      <c r="A20" s="1" t="s">
        <v>36</v>
      </c>
      <c r="B20" s="1" t="s">
        <v>294</v>
      </c>
      <c r="C20" s="10">
        <v>30</v>
      </c>
      <c r="D20" s="10"/>
      <c r="E20" s="10">
        <v>30</v>
      </c>
      <c r="F20" s="4" t="s">
        <v>295</v>
      </c>
    </row>
    <row r="21" spans="1:6" ht="15" customHeight="1" x14ac:dyDescent="0.25">
      <c r="A21" s="1" t="s">
        <v>165</v>
      </c>
      <c r="B21" s="1" t="s">
        <v>166</v>
      </c>
      <c r="C21" s="13">
        <v>33.119999999999997</v>
      </c>
      <c r="D21" s="13">
        <v>6.62</v>
      </c>
      <c r="E21" s="13">
        <v>39.74</v>
      </c>
      <c r="F21" s="4" t="s">
        <v>296</v>
      </c>
    </row>
    <row r="22" spans="1:6" ht="15" customHeight="1" x14ac:dyDescent="0.25">
      <c r="A22" s="1" t="s">
        <v>159</v>
      </c>
      <c r="B22" s="1" t="s">
        <v>160</v>
      </c>
      <c r="C22" s="13">
        <v>7.48</v>
      </c>
      <c r="D22" s="13">
        <v>1.5</v>
      </c>
      <c r="E22" s="13">
        <v>8.98</v>
      </c>
      <c r="F22" s="4">
        <v>109551</v>
      </c>
    </row>
    <row r="23" spans="1:6" ht="15" customHeight="1" x14ac:dyDescent="0.25">
      <c r="A23" s="1" t="s">
        <v>19</v>
      </c>
      <c r="B23" s="1" t="s">
        <v>297</v>
      </c>
      <c r="C23" s="13">
        <v>2.42</v>
      </c>
      <c r="D23" s="13">
        <v>0.48</v>
      </c>
      <c r="E23" s="13">
        <v>2.9</v>
      </c>
      <c r="F23" s="4">
        <v>109550</v>
      </c>
    </row>
    <row r="24" spans="1:6" ht="15" customHeight="1" x14ac:dyDescent="0.25">
      <c r="A24" s="1" t="s">
        <v>298</v>
      </c>
      <c r="B24" s="1" t="s">
        <v>299</v>
      </c>
      <c r="C24" s="13">
        <v>58.8</v>
      </c>
      <c r="D24" s="13"/>
      <c r="E24" s="13">
        <v>58.8</v>
      </c>
      <c r="F24" s="4" t="s">
        <v>44</v>
      </c>
    </row>
    <row r="25" spans="1:6" ht="15" customHeight="1" x14ac:dyDescent="0.25">
      <c r="A25" s="1" t="s">
        <v>300</v>
      </c>
      <c r="B25" s="1" t="s">
        <v>301</v>
      </c>
      <c r="C25" s="13">
        <v>8.33</v>
      </c>
      <c r="D25" s="13">
        <v>1.67</v>
      </c>
      <c r="E25" s="13">
        <v>10</v>
      </c>
      <c r="F25" s="4" t="s">
        <v>44</v>
      </c>
    </row>
    <row r="26" spans="1:6" ht="15" customHeight="1" x14ac:dyDescent="0.25">
      <c r="A26" s="1" t="s">
        <v>151</v>
      </c>
      <c r="B26" s="1" t="s">
        <v>152</v>
      </c>
      <c r="C26" s="13">
        <v>50.14</v>
      </c>
      <c r="D26" s="13"/>
      <c r="E26" s="13">
        <v>50.14</v>
      </c>
      <c r="F26" s="4">
        <v>109552</v>
      </c>
    </row>
    <row r="27" spans="1:6" ht="15" customHeight="1" x14ac:dyDescent="0.25">
      <c r="C27" s="12">
        <f>SUM(C16:C26)</f>
        <v>1031.0999999999999</v>
      </c>
      <c r="D27" s="12">
        <f>SUM(D16:D26)</f>
        <v>176.69</v>
      </c>
      <c r="E27" s="12">
        <f>SUM(E16:E26)</f>
        <v>1207.7900000000002</v>
      </c>
    </row>
    <row r="28" spans="1:6" ht="15" customHeight="1" x14ac:dyDescent="0.25">
      <c r="C28" s="11"/>
      <c r="D28" s="11"/>
      <c r="E28" s="11"/>
    </row>
    <row r="29" spans="1:6" ht="15" customHeight="1" x14ac:dyDescent="0.25">
      <c r="A29" s="5" t="s">
        <v>47</v>
      </c>
      <c r="C29" s="11"/>
      <c r="D29" s="11"/>
      <c r="E29" s="11"/>
    </row>
    <row r="30" spans="1:6" ht="15" customHeight="1" x14ac:dyDescent="0.25">
      <c r="C30" s="10"/>
      <c r="D30" s="1"/>
      <c r="E30" s="10"/>
      <c r="F30" s="1"/>
    </row>
    <row r="31" spans="1:6" ht="15" customHeight="1" x14ac:dyDescent="0.3">
      <c r="B31" s="14"/>
      <c r="C31" s="12">
        <f>SUM(C30:C30)</f>
        <v>0</v>
      </c>
      <c r="D31" s="12">
        <f>SUM(D30:D30)</f>
        <v>0</v>
      </c>
      <c r="E31" s="12">
        <f>SUM(E30:E30)</f>
        <v>0</v>
      </c>
    </row>
    <row r="32" spans="1:6" ht="15" customHeight="1" x14ac:dyDescent="0.3">
      <c r="B32" s="14"/>
      <c r="C32" s="11"/>
      <c r="D32" s="11"/>
      <c r="E32" s="11"/>
    </row>
    <row r="33" spans="1:6" ht="15" customHeight="1" x14ac:dyDescent="0.25">
      <c r="A33" s="5" t="s">
        <v>54</v>
      </c>
      <c r="C33" s="11"/>
      <c r="D33" s="11"/>
      <c r="E33" s="11"/>
    </row>
    <row r="34" spans="1:6" ht="15" customHeight="1" x14ac:dyDescent="0.25">
      <c r="A34" s="8" t="s">
        <v>6</v>
      </c>
      <c r="B34" s="8" t="s">
        <v>281</v>
      </c>
      <c r="C34" s="15">
        <v>195</v>
      </c>
      <c r="D34" s="15"/>
      <c r="E34" s="15">
        <v>195</v>
      </c>
      <c r="F34" s="4" t="s">
        <v>8</v>
      </c>
    </row>
    <row r="35" spans="1:6" ht="15" customHeight="1" x14ac:dyDescent="0.25">
      <c r="A35" s="8" t="s">
        <v>9</v>
      </c>
      <c r="B35" s="8" t="s">
        <v>282</v>
      </c>
      <c r="C35" s="10">
        <v>105.36</v>
      </c>
      <c r="D35" s="10">
        <v>21.07</v>
      </c>
      <c r="E35" s="10">
        <v>126.43</v>
      </c>
      <c r="F35" s="16" t="s">
        <v>8</v>
      </c>
    </row>
    <row r="36" spans="1:6" ht="15" customHeight="1" x14ac:dyDescent="0.25">
      <c r="A36" s="8" t="s">
        <v>55</v>
      </c>
      <c r="B36" s="8" t="s">
        <v>302</v>
      </c>
      <c r="C36" s="10">
        <v>520</v>
      </c>
      <c r="D36" s="10">
        <v>104</v>
      </c>
      <c r="E36" s="10">
        <v>624</v>
      </c>
      <c r="F36" s="16">
        <v>109553</v>
      </c>
    </row>
    <row r="37" spans="1:6" ht="15" customHeight="1" x14ac:dyDescent="0.25">
      <c r="A37" s="8" t="s">
        <v>195</v>
      </c>
      <c r="B37" s="1" t="s">
        <v>303</v>
      </c>
      <c r="C37" s="10">
        <v>35</v>
      </c>
      <c r="D37" s="10">
        <v>7</v>
      </c>
      <c r="E37" s="10">
        <v>42</v>
      </c>
      <c r="F37" s="16">
        <v>109554</v>
      </c>
    </row>
    <row r="38" spans="1:6" ht="15" customHeight="1" x14ac:dyDescent="0.25">
      <c r="A38" s="8" t="s">
        <v>50</v>
      </c>
      <c r="B38" s="1" t="s">
        <v>304</v>
      </c>
      <c r="C38" s="10">
        <v>50.06</v>
      </c>
      <c r="D38" s="10">
        <v>2.5</v>
      </c>
      <c r="E38" s="10">
        <v>52.56</v>
      </c>
      <c r="F38" s="16" t="s">
        <v>305</v>
      </c>
    </row>
    <row r="39" spans="1:6" ht="15" customHeight="1" x14ac:dyDescent="0.25">
      <c r="A39" s="8" t="s">
        <v>50</v>
      </c>
      <c r="B39" s="1" t="s">
        <v>306</v>
      </c>
      <c r="C39" s="10">
        <v>43.09</v>
      </c>
      <c r="D39" s="10">
        <v>2.15</v>
      </c>
      <c r="E39" s="10">
        <v>45.24</v>
      </c>
      <c r="F39" s="16">
        <v>109555</v>
      </c>
    </row>
    <row r="40" spans="1:6" ht="15" customHeight="1" x14ac:dyDescent="0.25">
      <c r="A40" s="8" t="s">
        <v>48</v>
      </c>
      <c r="B40" s="1" t="s">
        <v>307</v>
      </c>
      <c r="C40" s="10">
        <v>89.32</v>
      </c>
      <c r="D40" s="10">
        <v>4.47</v>
      </c>
      <c r="E40" s="10">
        <v>93.79</v>
      </c>
      <c r="F40" s="16" t="s">
        <v>308</v>
      </c>
    </row>
    <row r="41" spans="1:6" ht="15" customHeight="1" x14ac:dyDescent="0.25">
      <c r="A41" s="8" t="s">
        <v>48</v>
      </c>
      <c r="B41" s="1" t="s">
        <v>309</v>
      </c>
      <c r="C41" s="10">
        <v>74.209999999999994</v>
      </c>
      <c r="D41" s="10">
        <v>3.71</v>
      </c>
      <c r="E41" s="10">
        <v>77.92</v>
      </c>
      <c r="F41" s="16">
        <v>109556</v>
      </c>
    </row>
    <row r="42" spans="1:6" ht="15" customHeight="1" x14ac:dyDescent="0.25">
      <c r="A42" s="8" t="s">
        <v>310</v>
      </c>
      <c r="B42" s="1" t="s">
        <v>311</v>
      </c>
      <c r="C42" s="10">
        <v>24</v>
      </c>
      <c r="D42" s="10"/>
      <c r="E42" s="10">
        <v>24</v>
      </c>
      <c r="F42" s="16" t="s">
        <v>312</v>
      </c>
    </row>
    <row r="43" spans="1:6" ht="15" customHeight="1" x14ac:dyDescent="0.25">
      <c r="A43" s="8"/>
      <c r="C43" s="12">
        <f>SUM(C34:C42)</f>
        <v>1136.0400000000002</v>
      </c>
      <c r="D43" s="12">
        <f>SUM(D34:D42)</f>
        <v>144.9</v>
      </c>
      <c r="E43" s="12">
        <f>SUM(E34:E42)</f>
        <v>1280.94</v>
      </c>
    </row>
    <row r="44" spans="1:6" ht="15" customHeight="1" x14ac:dyDescent="0.25">
      <c r="A44" s="8"/>
      <c r="C44" s="11"/>
      <c r="D44" s="11"/>
      <c r="E44" s="11"/>
    </row>
    <row r="45" spans="1:6" ht="15" customHeight="1" x14ac:dyDescent="0.25">
      <c r="A45" s="5" t="s">
        <v>57</v>
      </c>
      <c r="C45" s="11"/>
      <c r="D45" s="11"/>
      <c r="E45" s="11"/>
    </row>
    <row r="46" spans="1:6" ht="15" customHeight="1" x14ac:dyDescent="0.25">
      <c r="A46" s="8" t="s">
        <v>58</v>
      </c>
      <c r="B46" s="1" t="s">
        <v>313</v>
      </c>
      <c r="C46" s="11">
        <v>833.33</v>
      </c>
      <c r="D46" s="11"/>
      <c r="E46" s="11">
        <v>833.33</v>
      </c>
      <c r="F46" s="4" t="s">
        <v>60</v>
      </c>
    </row>
    <row r="47" spans="1:6" ht="15" customHeight="1" x14ac:dyDescent="0.25">
      <c r="A47" s="8" t="s">
        <v>224</v>
      </c>
      <c r="B47" s="1" t="s">
        <v>225</v>
      </c>
      <c r="C47" s="11">
        <v>11.99</v>
      </c>
      <c r="D47" s="11">
        <v>2.4</v>
      </c>
      <c r="E47" s="11">
        <v>14.39</v>
      </c>
      <c r="F47" s="4" t="s">
        <v>8</v>
      </c>
    </row>
    <row r="48" spans="1:6" ht="15" customHeight="1" x14ac:dyDescent="0.25">
      <c r="A48" s="8" t="s">
        <v>62</v>
      </c>
      <c r="B48" s="1" t="s">
        <v>314</v>
      </c>
      <c r="C48" s="11">
        <v>8</v>
      </c>
      <c r="D48" s="11"/>
      <c r="E48" s="11">
        <v>8</v>
      </c>
      <c r="F48" s="4" t="s">
        <v>8</v>
      </c>
    </row>
    <row r="49" spans="1:6" ht="15" customHeight="1" x14ac:dyDescent="0.25">
      <c r="A49" s="8" t="s">
        <v>50</v>
      </c>
      <c r="B49" s="1" t="s">
        <v>304</v>
      </c>
      <c r="C49" s="11">
        <v>25.83</v>
      </c>
      <c r="D49" s="11">
        <v>1.29</v>
      </c>
      <c r="E49" s="11">
        <v>27.12</v>
      </c>
      <c r="F49" s="4" t="s">
        <v>305</v>
      </c>
    </row>
    <row r="50" spans="1:6" ht="15" customHeight="1" x14ac:dyDescent="0.25">
      <c r="A50" s="8" t="s">
        <v>50</v>
      </c>
      <c r="B50" s="1" t="s">
        <v>306</v>
      </c>
      <c r="C50" s="11">
        <v>39.25</v>
      </c>
      <c r="D50" s="11">
        <v>1.96</v>
      </c>
      <c r="E50" s="11">
        <v>41.21</v>
      </c>
      <c r="F50" s="4">
        <v>109555</v>
      </c>
    </row>
    <row r="51" spans="1:6" ht="15" customHeight="1" x14ac:dyDescent="0.25">
      <c r="A51" s="8" t="s">
        <v>315</v>
      </c>
      <c r="B51" s="1" t="s">
        <v>316</v>
      </c>
      <c r="C51" s="11">
        <v>141.94999999999999</v>
      </c>
      <c r="D51" s="11">
        <v>28.39</v>
      </c>
      <c r="E51" s="11">
        <v>170.34</v>
      </c>
      <c r="F51" s="4" t="s">
        <v>44</v>
      </c>
    </row>
    <row r="52" spans="1:6" ht="15" customHeight="1" x14ac:dyDescent="0.25">
      <c r="C52" s="12">
        <f>SUM(C46:C51)</f>
        <v>1060.3500000000001</v>
      </c>
      <c r="D52" s="12">
        <f>SUM(D46:D51)</f>
        <v>34.04</v>
      </c>
      <c r="E52" s="12">
        <f>SUM(E46:E51)</f>
        <v>1094.3900000000001</v>
      </c>
    </row>
    <row r="53" spans="1:6" ht="15" customHeight="1" x14ac:dyDescent="0.25"/>
    <row r="54" spans="1:6" ht="15" customHeight="1" x14ac:dyDescent="0.25">
      <c r="A54" s="5" t="s">
        <v>66</v>
      </c>
      <c r="B54" s="8"/>
      <c r="C54" s="11"/>
      <c r="D54" s="11"/>
      <c r="E54" s="11"/>
    </row>
    <row r="55" spans="1:6" ht="15" customHeight="1" x14ac:dyDescent="0.25">
      <c r="A55" s="8" t="s">
        <v>6</v>
      </c>
      <c r="B55" s="8" t="s">
        <v>281</v>
      </c>
      <c r="C55" s="11">
        <v>561</v>
      </c>
      <c r="D55" s="11"/>
      <c r="E55" s="11">
        <v>561</v>
      </c>
      <c r="F55" s="4" t="s">
        <v>8</v>
      </c>
    </row>
    <row r="56" spans="1:6" ht="15" customHeight="1" x14ac:dyDescent="0.25">
      <c r="A56" s="8" t="s">
        <v>9</v>
      </c>
      <c r="B56" s="8" t="s">
        <v>282</v>
      </c>
      <c r="C56" s="11">
        <v>21.42</v>
      </c>
      <c r="D56" s="11">
        <v>4.28</v>
      </c>
      <c r="E56" s="11">
        <v>25.7</v>
      </c>
      <c r="F56" s="4" t="s">
        <v>8</v>
      </c>
    </row>
    <row r="57" spans="1:6" ht="15" customHeight="1" x14ac:dyDescent="0.25">
      <c r="A57" s="8" t="s">
        <v>9</v>
      </c>
      <c r="B57" s="8" t="s">
        <v>283</v>
      </c>
      <c r="C57" s="11">
        <v>57.12</v>
      </c>
      <c r="D57" s="11">
        <v>11.42</v>
      </c>
      <c r="E57" s="11">
        <v>68.540000000000006</v>
      </c>
      <c r="F57" s="4" t="s">
        <v>8</v>
      </c>
    </row>
    <row r="58" spans="1:6" ht="15" customHeight="1" x14ac:dyDescent="0.25">
      <c r="A58" s="8" t="s">
        <v>55</v>
      </c>
      <c r="B58" s="8" t="s">
        <v>317</v>
      </c>
      <c r="C58" s="11">
        <v>520</v>
      </c>
      <c r="D58" s="11">
        <v>104</v>
      </c>
      <c r="E58" s="11">
        <v>624</v>
      </c>
      <c r="F58" s="4">
        <v>109553</v>
      </c>
    </row>
    <row r="59" spans="1:6" ht="15" customHeight="1" x14ac:dyDescent="0.25">
      <c r="C59" s="12">
        <f>SUM(C55:C58)</f>
        <v>1159.54</v>
      </c>
      <c r="D59" s="12">
        <f>SUM(D55:D58)</f>
        <v>119.7</v>
      </c>
      <c r="E59" s="12">
        <f>SUM(E55:E58)</f>
        <v>1279.24</v>
      </c>
    </row>
    <row r="60" spans="1:6" ht="15" customHeight="1" x14ac:dyDescent="0.25">
      <c r="C60" s="11"/>
      <c r="D60" s="11"/>
      <c r="E60" s="11"/>
    </row>
    <row r="61" spans="1:6" ht="15" customHeight="1" x14ac:dyDescent="0.25">
      <c r="A61" s="5" t="s">
        <v>68</v>
      </c>
      <c r="C61" s="11"/>
      <c r="D61" s="11"/>
      <c r="E61" s="11"/>
    </row>
    <row r="62" spans="1:6" ht="15" customHeight="1" x14ac:dyDescent="0.25">
      <c r="A62" s="8" t="s">
        <v>6</v>
      </c>
      <c r="B62" s="1" t="s">
        <v>281</v>
      </c>
      <c r="C62" s="11">
        <v>304</v>
      </c>
      <c r="D62" s="11"/>
      <c r="E62" s="11">
        <v>304</v>
      </c>
      <c r="F62" s="4" t="s">
        <v>8</v>
      </c>
    </row>
    <row r="63" spans="1:6" ht="15" customHeight="1" x14ac:dyDescent="0.25">
      <c r="A63" s="8" t="s">
        <v>6</v>
      </c>
      <c r="B63" s="1" t="s">
        <v>281</v>
      </c>
      <c r="C63" s="11">
        <v>200</v>
      </c>
      <c r="D63" s="11"/>
      <c r="E63" s="11">
        <v>200</v>
      </c>
      <c r="F63" s="4" t="s">
        <v>8</v>
      </c>
    </row>
    <row r="64" spans="1:6" ht="15" customHeight="1" x14ac:dyDescent="0.25">
      <c r="A64" s="8" t="s">
        <v>6</v>
      </c>
      <c r="B64" s="1" t="s">
        <v>281</v>
      </c>
      <c r="C64" s="11">
        <v>125</v>
      </c>
      <c r="D64" s="11"/>
      <c r="E64" s="11">
        <v>125</v>
      </c>
      <c r="F64" s="4" t="s">
        <v>8</v>
      </c>
    </row>
    <row r="65" spans="1:6" ht="15" customHeight="1" x14ac:dyDescent="0.25">
      <c r="A65" s="1" t="s">
        <v>70</v>
      </c>
      <c r="B65" s="17" t="s">
        <v>282</v>
      </c>
      <c r="C65" s="11">
        <v>543.99</v>
      </c>
      <c r="D65" s="11">
        <v>108.8</v>
      </c>
      <c r="E65" s="11">
        <v>652.79</v>
      </c>
      <c r="F65" s="4" t="s">
        <v>8</v>
      </c>
    </row>
    <row r="66" spans="1:6" ht="15" customHeight="1" x14ac:dyDescent="0.25">
      <c r="A66" s="8" t="s">
        <v>50</v>
      </c>
      <c r="B66" s="1" t="s">
        <v>318</v>
      </c>
      <c r="C66" s="11">
        <v>21.1</v>
      </c>
      <c r="D66" s="11">
        <v>1.06</v>
      </c>
      <c r="E66" s="11">
        <v>22.16</v>
      </c>
      <c r="F66" s="4" t="s">
        <v>305</v>
      </c>
    </row>
    <row r="67" spans="1:6" ht="15" customHeight="1" x14ac:dyDescent="0.25">
      <c r="A67" s="8" t="s">
        <v>50</v>
      </c>
      <c r="B67" s="1" t="s">
        <v>319</v>
      </c>
      <c r="C67" s="11">
        <v>19.27</v>
      </c>
      <c r="D67" s="11">
        <v>0.96</v>
      </c>
      <c r="E67" s="11">
        <v>20.23</v>
      </c>
      <c r="F67" s="4" t="s">
        <v>305</v>
      </c>
    </row>
    <row r="68" spans="1:6" ht="15" customHeight="1" x14ac:dyDescent="0.25">
      <c r="A68" s="8" t="s">
        <v>50</v>
      </c>
      <c r="B68" s="1" t="s">
        <v>320</v>
      </c>
      <c r="C68" s="11">
        <v>17.329999999999998</v>
      </c>
      <c r="D68" s="11">
        <v>0.87</v>
      </c>
      <c r="E68" s="11">
        <v>18.2</v>
      </c>
      <c r="F68" s="4">
        <v>109555</v>
      </c>
    </row>
    <row r="69" spans="1:6" ht="15" customHeight="1" x14ac:dyDescent="0.25">
      <c r="A69" s="8" t="s">
        <v>50</v>
      </c>
      <c r="B69" s="1" t="s">
        <v>321</v>
      </c>
      <c r="C69" s="11">
        <v>22.08</v>
      </c>
      <c r="D69" s="11">
        <v>1.1000000000000001</v>
      </c>
      <c r="E69" s="11">
        <v>23.18</v>
      </c>
      <c r="F69" s="4">
        <v>109555</v>
      </c>
    </row>
    <row r="70" spans="1:6" ht="15" customHeight="1" x14ac:dyDescent="0.25">
      <c r="A70" s="8" t="s">
        <v>142</v>
      </c>
      <c r="B70" s="1" t="s">
        <v>322</v>
      </c>
      <c r="C70" s="11">
        <v>27.93</v>
      </c>
      <c r="D70" s="11">
        <v>5.59</v>
      </c>
      <c r="E70" s="11">
        <v>33.520000000000003</v>
      </c>
      <c r="F70" s="4">
        <v>109548</v>
      </c>
    </row>
    <row r="71" spans="1:6" ht="15" customHeight="1" x14ac:dyDescent="0.25">
      <c r="A71" s="8" t="s">
        <v>323</v>
      </c>
      <c r="B71" s="1" t="s">
        <v>324</v>
      </c>
      <c r="C71" s="11">
        <v>190</v>
      </c>
      <c r="D71" s="11">
        <v>38</v>
      </c>
      <c r="E71" s="11">
        <v>228</v>
      </c>
      <c r="F71" s="4">
        <v>109557</v>
      </c>
    </row>
    <row r="72" spans="1:6" ht="15" customHeight="1" x14ac:dyDescent="0.25">
      <c r="A72" s="8" t="s">
        <v>19</v>
      </c>
      <c r="B72" s="1" t="s">
        <v>325</v>
      </c>
      <c r="C72" s="11">
        <v>7.96</v>
      </c>
      <c r="D72" s="11">
        <v>1.59</v>
      </c>
      <c r="E72" s="11">
        <v>9.5500000000000007</v>
      </c>
      <c r="F72" s="4">
        <v>109550</v>
      </c>
    </row>
    <row r="73" spans="1:6" ht="15" customHeight="1" x14ac:dyDescent="0.25">
      <c r="A73" s="8" t="s">
        <v>326</v>
      </c>
      <c r="B73" s="1" t="s">
        <v>327</v>
      </c>
      <c r="C73" s="11">
        <v>9557</v>
      </c>
      <c r="D73" s="11"/>
      <c r="E73" s="11">
        <v>9557</v>
      </c>
      <c r="F73" s="4" t="s">
        <v>8</v>
      </c>
    </row>
    <row r="74" spans="1:6" ht="15" customHeight="1" x14ac:dyDescent="0.25">
      <c r="A74" s="8"/>
      <c r="C74" s="12">
        <f>SUM(C62:C73)</f>
        <v>11035.66</v>
      </c>
      <c r="D74" s="12">
        <f>SUM(D62:D73)</f>
        <v>157.97</v>
      </c>
      <c r="E74" s="12">
        <f>SUM(E62:E73)</f>
        <v>11193.630000000001</v>
      </c>
    </row>
    <row r="75" spans="1:6" ht="15" customHeight="1" x14ac:dyDescent="0.25">
      <c r="A75" s="8"/>
      <c r="C75" s="11"/>
      <c r="D75" s="11"/>
      <c r="E75" s="11"/>
    </row>
    <row r="76" spans="1:6" ht="15" customHeight="1" x14ac:dyDescent="0.3">
      <c r="A76" s="19" t="s">
        <v>79</v>
      </c>
      <c r="C76" s="11"/>
      <c r="D76" s="11"/>
      <c r="E76" s="11"/>
    </row>
    <row r="77" spans="1:6" ht="15" customHeight="1" x14ac:dyDescent="0.25">
      <c r="A77" s="8" t="s">
        <v>80</v>
      </c>
      <c r="B77" s="1" t="s">
        <v>328</v>
      </c>
      <c r="C77" s="11">
        <v>480</v>
      </c>
      <c r="D77" s="11">
        <v>96</v>
      </c>
      <c r="E77" s="11">
        <v>576</v>
      </c>
      <c r="F77" s="4">
        <v>109558</v>
      </c>
    </row>
    <row r="78" spans="1:6" ht="15" customHeight="1" x14ac:dyDescent="0.25">
      <c r="A78" s="8"/>
      <c r="C78" s="12">
        <f>SUM(C77:C77)</f>
        <v>480</v>
      </c>
      <c r="D78" s="12">
        <f>SUM(D77:D77)</f>
        <v>96</v>
      </c>
      <c r="E78" s="12">
        <f>SUM(E77:E77)</f>
        <v>576</v>
      </c>
    </row>
    <row r="79" spans="1:6" ht="15" customHeight="1" x14ac:dyDescent="0.25">
      <c r="A79" s="8"/>
      <c r="C79" s="11"/>
      <c r="D79" s="11"/>
      <c r="E79" s="11"/>
    </row>
    <row r="80" spans="1:6" ht="15" customHeight="1" x14ac:dyDescent="0.35">
      <c r="A80" s="20" t="s">
        <v>90</v>
      </c>
      <c r="B80" s="21"/>
      <c r="C80" s="22"/>
      <c r="D80" s="22"/>
      <c r="E80" s="22"/>
      <c r="F80" s="23"/>
    </row>
    <row r="81" spans="1:6" ht="15" customHeight="1" x14ac:dyDescent="0.35">
      <c r="A81" s="1" t="s">
        <v>329</v>
      </c>
      <c r="B81" s="8" t="s">
        <v>330</v>
      </c>
      <c r="C81" s="22">
        <v>172</v>
      </c>
      <c r="D81" s="22">
        <v>34.4</v>
      </c>
      <c r="E81" s="22">
        <v>206.4</v>
      </c>
      <c r="F81" s="23" t="s">
        <v>331</v>
      </c>
    </row>
    <row r="82" spans="1:6" ht="15" customHeight="1" x14ac:dyDescent="0.35">
      <c r="A82" s="1" t="s">
        <v>332</v>
      </c>
      <c r="B82" s="8" t="s">
        <v>333</v>
      </c>
      <c r="C82" s="22">
        <v>26.99</v>
      </c>
      <c r="D82" s="22"/>
      <c r="E82" s="22">
        <v>26.99</v>
      </c>
      <c r="F82" s="23">
        <v>109559</v>
      </c>
    </row>
    <row r="83" spans="1:6" ht="15" customHeight="1" x14ac:dyDescent="0.35">
      <c r="A83" s="20"/>
      <c r="B83" s="21"/>
      <c r="C83" s="12">
        <f>SUM(C81:C82)</f>
        <v>198.99</v>
      </c>
      <c r="D83" s="12">
        <f>SUM(D81:D82)</f>
        <v>34.4</v>
      </c>
      <c r="E83" s="12">
        <f>SUM(E81:E82)</f>
        <v>233.39000000000001</v>
      </c>
      <c r="F83" s="23"/>
    </row>
    <row r="84" spans="1:6" ht="15" customHeight="1" x14ac:dyDescent="0.35">
      <c r="A84" s="20"/>
      <c r="B84" s="21"/>
      <c r="C84" s="11"/>
      <c r="D84" s="11"/>
      <c r="E84" s="11"/>
      <c r="F84" s="23"/>
    </row>
    <row r="85" spans="1:6" ht="15" customHeight="1" x14ac:dyDescent="0.35">
      <c r="A85" s="20" t="s">
        <v>93</v>
      </c>
      <c r="B85" s="21"/>
      <c r="C85" s="22"/>
      <c r="D85" s="22"/>
      <c r="E85" s="22"/>
      <c r="F85" s="23"/>
    </row>
    <row r="86" spans="1:6" ht="15" customHeight="1" x14ac:dyDescent="0.35">
      <c r="B86" s="8"/>
      <c r="C86" s="11"/>
      <c r="D86" s="11"/>
      <c r="E86" s="11"/>
      <c r="F86" s="23"/>
    </row>
    <row r="87" spans="1:6" ht="15" customHeight="1" x14ac:dyDescent="0.35">
      <c r="A87" s="20"/>
      <c r="B87" s="21"/>
      <c r="C87" s="12">
        <f>SUM(C86:C86)</f>
        <v>0</v>
      </c>
      <c r="D87" s="12">
        <f>SUM(D86:D86)</f>
        <v>0</v>
      </c>
      <c r="E87" s="12">
        <f>SUM(E86:E86)</f>
        <v>0</v>
      </c>
    </row>
    <row r="88" spans="1:6" ht="15" customHeight="1" x14ac:dyDescent="0.35">
      <c r="A88" s="20"/>
      <c r="B88" s="21"/>
      <c r="C88" s="11"/>
      <c r="D88" s="11"/>
      <c r="E88" s="11"/>
    </row>
    <row r="89" spans="1:6" ht="15" customHeight="1" x14ac:dyDescent="0.25">
      <c r="A89" s="5" t="s">
        <v>94</v>
      </c>
      <c r="C89" s="13"/>
      <c r="D89" s="13"/>
      <c r="E89" s="13"/>
    </row>
    <row r="90" spans="1:6" ht="15" customHeight="1" x14ac:dyDescent="0.25">
      <c r="A90" s="8" t="s">
        <v>50</v>
      </c>
      <c r="B90" s="1" t="s">
        <v>304</v>
      </c>
      <c r="C90" s="13">
        <v>14.95</v>
      </c>
      <c r="D90" s="13">
        <v>0.75</v>
      </c>
      <c r="E90" s="13">
        <v>15.7</v>
      </c>
      <c r="F90" s="4" t="s">
        <v>305</v>
      </c>
    </row>
    <row r="91" spans="1:6" ht="15" customHeight="1" x14ac:dyDescent="0.25">
      <c r="A91" s="8" t="s">
        <v>50</v>
      </c>
      <c r="B91" s="1" t="s">
        <v>306</v>
      </c>
      <c r="C91" s="13">
        <v>15.15</v>
      </c>
      <c r="D91" s="13">
        <v>0.76</v>
      </c>
      <c r="E91" s="13">
        <v>15.91</v>
      </c>
      <c r="F91" s="4">
        <v>109555</v>
      </c>
    </row>
    <row r="92" spans="1:6" ht="15" customHeight="1" x14ac:dyDescent="0.25">
      <c r="A92" s="8" t="s">
        <v>136</v>
      </c>
      <c r="B92" s="1" t="s">
        <v>334</v>
      </c>
      <c r="C92" s="13">
        <v>260.31</v>
      </c>
      <c r="D92" s="13">
        <v>52.05</v>
      </c>
      <c r="E92" s="13">
        <v>312.36</v>
      </c>
      <c r="F92" s="4">
        <v>109560</v>
      </c>
    </row>
    <row r="93" spans="1:6" ht="15" customHeight="1" x14ac:dyDescent="0.25">
      <c r="A93" s="8"/>
      <c r="C93" s="12">
        <f>SUM(C90:C92)</f>
        <v>290.41000000000003</v>
      </c>
      <c r="D93" s="12">
        <f>SUM(D90:D92)</f>
        <v>53.559999999999995</v>
      </c>
      <c r="E93" s="12">
        <f>SUM(E90:E92)</f>
        <v>343.97</v>
      </c>
    </row>
    <row r="94" spans="1:6" ht="15" customHeight="1" x14ac:dyDescent="0.3">
      <c r="A94" s="5"/>
      <c r="B94" s="14"/>
      <c r="C94" s="11"/>
      <c r="D94" s="11"/>
      <c r="E94" s="11"/>
    </row>
    <row r="95" spans="1:6" ht="15" customHeight="1" x14ac:dyDescent="0.25">
      <c r="A95" s="24" t="s">
        <v>104</v>
      </c>
      <c r="B95" s="24"/>
      <c r="C95" s="11"/>
      <c r="D95" s="11"/>
      <c r="E95" s="11"/>
    </row>
    <row r="96" spans="1:6" ht="15" customHeight="1" x14ac:dyDescent="0.25">
      <c r="A96" s="25"/>
      <c r="B96" s="25"/>
      <c r="C96" s="11"/>
      <c r="D96" s="11"/>
      <c r="E96" s="11"/>
    </row>
    <row r="97" spans="1:8" ht="15" customHeight="1" x14ac:dyDescent="0.25">
      <c r="C97" s="12">
        <f>SUM(C96:C96)</f>
        <v>0</v>
      </c>
      <c r="D97" s="12">
        <f>SUM(D96:D96)</f>
        <v>0</v>
      </c>
      <c r="E97" s="12">
        <f>SUM(E96:E96)</f>
        <v>0</v>
      </c>
      <c r="H97" s="26"/>
    </row>
    <row r="98" spans="1:8" ht="15" customHeight="1" x14ac:dyDescent="0.25">
      <c r="C98" s="11"/>
      <c r="D98" s="11"/>
      <c r="E98" s="11"/>
      <c r="H98" s="26"/>
    </row>
    <row r="99" spans="1:8" ht="15" customHeight="1" x14ac:dyDescent="0.25">
      <c r="A99" s="5" t="s">
        <v>106</v>
      </c>
      <c r="C99" s="1"/>
      <c r="D99" s="1"/>
      <c r="E99" s="1"/>
      <c r="F99" s="1"/>
    </row>
    <row r="100" spans="1:8" ht="15" customHeight="1" x14ac:dyDescent="0.25">
      <c r="A100" s="1" t="s">
        <v>107</v>
      </c>
      <c r="B100" s="27" t="s">
        <v>335</v>
      </c>
      <c r="C100" s="13">
        <v>10289.09</v>
      </c>
      <c r="D100" s="28"/>
      <c r="E100" s="13">
        <v>10289.09</v>
      </c>
      <c r="F100" s="4" t="s">
        <v>109</v>
      </c>
    </row>
    <row r="101" spans="1:8" ht="15" customHeight="1" x14ac:dyDescent="0.25">
      <c r="A101" s="1" t="s">
        <v>110</v>
      </c>
      <c r="B101" s="27" t="s">
        <v>336</v>
      </c>
      <c r="C101" s="13">
        <v>3038.94</v>
      </c>
      <c r="D101" s="28"/>
      <c r="E101" s="13">
        <v>3038.94</v>
      </c>
      <c r="F101" s="4">
        <v>109561</v>
      </c>
    </row>
    <row r="102" spans="1:8" ht="15" customHeight="1" x14ac:dyDescent="0.25">
      <c r="A102" s="1" t="s">
        <v>112</v>
      </c>
      <c r="B102" s="27" t="s">
        <v>337</v>
      </c>
      <c r="C102" s="13">
        <v>2998.72</v>
      </c>
      <c r="D102" s="28"/>
      <c r="E102" s="13">
        <v>2998.72</v>
      </c>
      <c r="F102" s="4">
        <v>109562</v>
      </c>
    </row>
    <row r="103" spans="1:8" ht="15" customHeight="1" x14ac:dyDescent="0.25">
      <c r="C103" s="12">
        <f>SUM(C100:C102)</f>
        <v>16326.75</v>
      </c>
      <c r="D103" s="12">
        <f>SUM(D100:D102)</f>
        <v>0</v>
      </c>
      <c r="E103" s="12">
        <f>SUM(E100:E102)</f>
        <v>16326.75</v>
      </c>
      <c r="F103" s="1"/>
    </row>
    <row r="104" spans="1:8" ht="15" customHeight="1" x14ac:dyDescent="0.25">
      <c r="C104" s="1"/>
      <c r="D104" s="1"/>
      <c r="E104" s="1"/>
      <c r="F104" s="1"/>
    </row>
    <row r="105" spans="1:8" ht="15" customHeight="1" x14ac:dyDescent="0.25">
      <c r="B105" s="29" t="s">
        <v>114</v>
      </c>
      <c r="C105" s="12">
        <f>SUM(+C97+C13+C59+C31+C27+C43+C74+C52+C78+C83+C87+C93+C103)</f>
        <v>34104.51</v>
      </c>
      <c r="D105" s="12">
        <f>SUM(+D97+D13+D59+D31+D27+D43+D74+D52+D78+D83+D87+D93+D103)</f>
        <v>904.02999999999986</v>
      </c>
      <c r="E105" s="12">
        <f>SUM(+E97+E13+E59+E31+E27+E43+E74+E52+E78+E83+E87+E93+E103)</f>
        <v>35008.54</v>
      </c>
    </row>
    <row r="106" spans="1:8" ht="15" customHeight="1" x14ac:dyDescent="0.25">
      <c r="C106" s="11"/>
      <c r="D106" s="11"/>
      <c r="E106" s="11"/>
    </row>
    <row r="107" spans="1:8" ht="15" customHeight="1" x14ac:dyDescent="0.25">
      <c r="C107" s="11"/>
      <c r="D107" s="11"/>
      <c r="E107" s="11"/>
    </row>
    <row r="108" spans="1:8" ht="15" customHeight="1" x14ac:dyDescent="0.25">
      <c r="C108" s="11"/>
      <c r="D108" s="11"/>
      <c r="E108" s="11"/>
    </row>
    <row r="109" spans="1:8" ht="15" customHeight="1" x14ac:dyDescent="0.25">
      <c r="A109" s="1" t="s">
        <v>115</v>
      </c>
      <c r="B109" s="31"/>
      <c r="C109" s="11"/>
      <c r="D109" s="11"/>
      <c r="E109" s="11"/>
    </row>
    <row r="110" spans="1:8" ht="15" customHeight="1" x14ac:dyDescent="0.25">
      <c r="B110" s="31"/>
      <c r="C110" s="11"/>
      <c r="D110" s="11"/>
      <c r="E110" s="11"/>
    </row>
    <row r="111" spans="1:8" ht="15" customHeight="1" x14ac:dyDescent="0.25">
      <c r="A111" s="32" t="s">
        <v>275</v>
      </c>
      <c r="B111" s="25"/>
      <c r="C111" s="31"/>
      <c r="D111" s="10"/>
      <c r="E111" s="33"/>
    </row>
    <row r="112" spans="1:8" ht="15" customHeight="1" x14ac:dyDescent="0.25">
      <c r="A112" s="32"/>
      <c r="C112" s="34"/>
      <c r="D112" s="1"/>
      <c r="E112" s="33"/>
    </row>
    <row r="113" spans="1:5" ht="15" customHeight="1" x14ac:dyDescent="0.25">
      <c r="A113" s="32"/>
      <c r="C113" s="31"/>
      <c r="D113" s="10"/>
      <c r="E113" s="33"/>
    </row>
    <row r="114" spans="1:5" ht="15" customHeight="1" x14ac:dyDescent="0.25">
      <c r="A114" s="32"/>
      <c r="B114" s="25"/>
      <c r="C114" s="31"/>
      <c r="D114" s="10"/>
    </row>
    <row r="115" spans="1:5" ht="15" customHeight="1" x14ac:dyDescent="0.25">
      <c r="A115" s="1" t="s">
        <v>338</v>
      </c>
    </row>
    <row r="116" spans="1:5" ht="15" customHeight="1" x14ac:dyDescent="0.25"/>
    <row r="117" spans="1:5" ht="15" customHeight="1" x14ac:dyDescent="0.25"/>
    <row r="118" spans="1:5" ht="15" customHeight="1" x14ac:dyDescent="0.25">
      <c r="A118" s="1" t="s">
        <v>339</v>
      </c>
    </row>
    <row r="119" spans="1:5" ht="15" customHeight="1" x14ac:dyDescent="0.25"/>
    <row r="120" spans="1:5" ht="15" customHeight="1" x14ac:dyDescent="0.25"/>
    <row r="121" spans="1:5" ht="15" customHeight="1" x14ac:dyDescent="0.25">
      <c r="A121" s="1" t="s">
        <v>340</v>
      </c>
    </row>
    <row r="122" spans="1:5" ht="15" customHeight="1" x14ac:dyDescent="0.25"/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  <row r="127" spans="1:5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1"/>
  <sheetViews>
    <sheetView topLeftCell="A86" workbookViewId="0">
      <selection activeCell="K9" sqref="K9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44774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341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342</v>
      </c>
      <c r="C6" s="10">
        <v>21.89</v>
      </c>
      <c r="D6" s="10">
        <v>4.38</v>
      </c>
      <c r="E6" s="10">
        <v>26.27</v>
      </c>
      <c r="F6" s="4" t="s">
        <v>8</v>
      </c>
    </row>
    <row r="7" spans="1:7" ht="15" customHeight="1" x14ac:dyDescent="0.25">
      <c r="A7" s="8" t="s">
        <v>9</v>
      </c>
      <c r="B7" s="1" t="s">
        <v>343</v>
      </c>
      <c r="C7" s="10">
        <v>48.64</v>
      </c>
      <c r="D7" s="10">
        <v>9.7200000000000006</v>
      </c>
      <c r="E7" s="10">
        <v>58.36</v>
      </c>
      <c r="F7" s="4" t="s">
        <v>8</v>
      </c>
    </row>
    <row r="8" spans="1:7" ht="15" customHeight="1" x14ac:dyDescent="0.25">
      <c r="A8" s="8" t="s">
        <v>9</v>
      </c>
      <c r="B8" s="1" t="s">
        <v>344</v>
      </c>
      <c r="C8" s="10">
        <v>0.44</v>
      </c>
      <c r="D8" s="10">
        <v>0.09</v>
      </c>
      <c r="E8" s="10">
        <v>0.53</v>
      </c>
      <c r="F8" s="4" t="s">
        <v>8</v>
      </c>
    </row>
    <row r="9" spans="1:7" ht="15" customHeight="1" x14ac:dyDescent="0.25">
      <c r="A9" s="8" t="s">
        <v>9</v>
      </c>
      <c r="B9" s="1" t="s">
        <v>345</v>
      </c>
      <c r="C9" s="10">
        <v>1.1000000000000001</v>
      </c>
      <c r="D9" s="10">
        <v>0.22</v>
      </c>
      <c r="E9" s="10">
        <v>1.32</v>
      </c>
      <c r="F9" s="4" t="s">
        <v>8</v>
      </c>
    </row>
    <row r="10" spans="1:7" ht="15" customHeight="1" x14ac:dyDescent="0.25">
      <c r="A10" s="8" t="s">
        <v>19</v>
      </c>
      <c r="B10" s="1" t="s">
        <v>20</v>
      </c>
      <c r="C10" s="10">
        <v>2.85</v>
      </c>
      <c r="D10" s="10">
        <v>0.56999999999999995</v>
      </c>
      <c r="E10" s="10">
        <v>3.42</v>
      </c>
      <c r="F10" s="4" t="s">
        <v>346</v>
      </c>
    </row>
    <row r="11" spans="1:7" ht="15" customHeight="1" x14ac:dyDescent="0.25">
      <c r="A11" s="1" t="s">
        <v>21</v>
      </c>
      <c r="B11" s="1" t="s">
        <v>347</v>
      </c>
      <c r="C11" s="11">
        <v>281.69</v>
      </c>
      <c r="D11" s="11"/>
      <c r="E11" s="11">
        <v>281.69</v>
      </c>
      <c r="F11" s="4" t="s">
        <v>348</v>
      </c>
    </row>
    <row r="12" spans="1:7" ht="15" customHeight="1" x14ac:dyDescent="0.25">
      <c r="A12" s="1" t="s">
        <v>285</v>
      </c>
      <c r="B12" s="1" t="s">
        <v>143</v>
      </c>
      <c r="C12" s="10">
        <v>11</v>
      </c>
      <c r="D12" s="10">
        <v>2.2000000000000002</v>
      </c>
      <c r="E12" s="10">
        <v>13.2</v>
      </c>
      <c r="F12" s="4" t="s">
        <v>349</v>
      </c>
    </row>
    <row r="13" spans="1:7" ht="15" customHeight="1" x14ac:dyDescent="0.25">
      <c r="C13" s="12">
        <f>SUM(C5:C12)</f>
        <v>991.61000000000013</v>
      </c>
      <c r="D13" s="12">
        <f>SUM(D5:D12)</f>
        <v>17.180000000000003</v>
      </c>
      <c r="E13" s="12">
        <f>SUM(E5:E12)</f>
        <v>1008.79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350</v>
      </c>
      <c r="C16" s="10">
        <v>8.31</v>
      </c>
      <c r="D16" s="10"/>
      <c r="E16" s="10">
        <v>8.31</v>
      </c>
      <c r="F16" s="4" t="s">
        <v>8</v>
      </c>
    </row>
    <row r="17" spans="1:6" ht="15" customHeight="1" x14ac:dyDescent="0.25">
      <c r="A17" s="8" t="s">
        <v>27</v>
      </c>
      <c r="B17" s="1" t="s">
        <v>351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88.33</v>
      </c>
      <c r="D18" s="10">
        <v>17.670000000000002</v>
      </c>
      <c r="E18" s="10">
        <v>106</v>
      </c>
      <c r="F18" s="4" t="s">
        <v>349</v>
      </c>
    </row>
    <row r="19" spans="1:6" ht="15" customHeight="1" x14ac:dyDescent="0.25">
      <c r="A19" s="8" t="s">
        <v>352</v>
      </c>
      <c r="B19" s="1" t="s">
        <v>353</v>
      </c>
      <c r="C19" s="11">
        <v>112</v>
      </c>
      <c r="D19" s="13">
        <v>22.4</v>
      </c>
      <c r="E19" s="11">
        <v>134.4</v>
      </c>
      <c r="F19" s="4" t="s">
        <v>8</v>
      </c>
    </row>
    <row r="20" spans="1:6" ht="15" customHeight="1" x14ac:dyDescent="0.25">
      <c r="A20" s="1" t="s">
        <v>154</v>
      </c>
      <c r="B20" s="1" t="s">
        <v>155</v>
      </c>
      <c r="C20" s="10">
        <v>101.64</v>
      </c>
      <c r="D20" s="10">
        <v>20.329999999999998</v>
      </c>
      <c r="E20" s="10">
        <v>121.97</v>
      </c>
      <c r="F20" s="4" t="s">
        <v>354</v>
      </c>
    </row>
    <row r="21" spans="1:6" ht="15" customHeight="1" x14ac:dyDescent="0.25">
      <c r="A21" s="1" t="s">
        <v>154</v>
      </c>
      <c r="B21" s="1" t="s">
        <v>355</v>
      </c>
      <c r="C21" s="10">
        <v>263.98</v>
      </c>
      <c r="D21" s="10">
        <v>52.8</v>
      </c>
      <c r="E21" s="10">
        <v>316.77999999999997</v>
      </c>
      <c r="F21" s="4" t="s">
        <v>354</v>
      </c>
    </row>
    <row r="22" spans="1:6" ht="15" customHeight="1" x14ac:dyDescent="0.25">
      <c r="A22" s="1" t="s">
        <v>151</v>
      </c>
      <c r="B22" s="1" t="s">
        <v>356</v>
      </c>
      <c r="C22" s="13">
        <v>20</v>
      </c>
      <c r="D22" s="13"/>
      <c r="E22" s="13">
        <v>20</v>
      </c>
      <c r="F22" s="4" t="s">
        <v>44</v>
      </c>
    </row>
    <row r="23" spans="1:6" ht="15" customHeight="1" x14ac:dyDescent="0.25">
      <c r="A23" s="1" t="s">
        <v>19</v>
      </c>
      <c r="B23" s="1" t="s">
        <v>33</v>
      </c>
      <c r="C23" s="13">
        <v>21.31</v>
      </c>
      <c r="D23" s="13">
        <v>4.26</v>
      </c>
      <c r="E23" s="13">
        <v>25.57</v>
      </c>
      <c r="F23" s="4" t="s">
        <v>346</v>
      </c>
    </row>
    <row r="24" spans="1:6" ht="15" customHeight="1" x14ac:dyDescent="0.25">
      <c r="A24" s="1" t="s">
        <v>159</v>
      </c>
      <c r="B24" s="1" t="s">
        <v>160</v>
      </c>
      <c r="C24" s="13">
        <v>7.48</v>
      </c>
      <c r="D24" s="13">
        <v>1.5</v>
      </c>
      <c r="E24" s="13">
        <v>8.98</v>
      </c>
      <c r="F24" s="4" t="s">
        <v>357</v>
      </c>
    </row>
    <row r="25" spans="1:6" ht="15" customHeight="1" x14ac:dyDescent="0.25">
      <c r="A25" s="1" t="s">
        <v>358</v>
      </c>
      <c r="B25" s="1" t="s">
        <v>359</v>
      </c>
      <c r="C25" s="13">
        <v>262</v>
      </c>
      <c r="D25" s="13">
        <v>52.4</v>
      </c>
      <c r="E25" s="13">
        <v>314.39999999999998</v>
      </c>
      <c r="F25" s="4" t="s">
        <v>360</v>
      </c>
    </row>
    <row r="26" spans="1:6" ht="15" customHeight="1" x14ac:dyDescent="0.25">
      <c r="A26" s="1" t="s">
        <v>361</v>
      </c>
      <c r="B26" s="1" t="s">
        <v>362</v>
      </c>
      <c r="C26" s="13">
        <v>60</v>
      </c>
      <c r="D26" s="13">
        <v>12</v>
      </c>
      <c r="E26" s="13">
        <v>72</v>
      </c>
      <c r="F26" s="4" t="s">
        <v>44</v>
      </c>
    </row>
    <row r="27" spans="1:6" ht="15" customHeight="1" x14ac:dyDescent="0.25">
      <c r="A27" s="1" t="s">
        <v>363</v>
      </c>
      <c r="B27" s="1" t="s">
        <v>364</v>
      </c>
      <c r="C27" s="13">
        <v>124.17</v>
      </c>
      <c r="D27" s="13">
        <v>24.83</v>
      </c>
      <c r="E27" s="13">
        <v>149</v>
      </c>
      <c r="F27" s="4" t="s">
        <v>44</v>
      </c>
    </row>
    <row r="28" spans="1:6" ht="15" customHeight="1" x14ac:dyDescent="0.25">
      <c r="C28" s="12">
        <f>SUM(C16:C27)</f>
        <v>1154.22</v>
      </c>
      <c r="D28" s="12">
        <f>SUM(D16:D27)</f>
        <v>225.19</v>
      </c>
      <c r="E28" s="12">
        <f>SUM(E16:E27)</f>
        <v>1379.41</v>
      </c>
    </row>
    <row r="29" spans="1:6" ht="15" customHeight="1" x14ac:dyDescent="0.25">
      <c r="C29" s="11"/>
      <c r="D29" s="11"/>
      <c r="E29" s="11"/>
    </row>
    <row r="30" spans="1:6" ht="15" customHeight="1" x14ac:dyDescent="0.25">
      <c r="A30" s="5" t="s">
        <v>47</v>
      </c>
      <c r="C30" s="11"/>
      <c r="D30" s="11"/>
      <c r="E30" s="11"/>
    </row>
    <row r="31" spans="1:6" ht="15" customHeight="1" x14ac:dyDescent="0.25">
      <c r="A31" s="8" t="s">
        <v>58</v>
      </c>
      <c r="B31" s="1" t="s">
        <v>365</v>
      </c>
      <c r="C31" s="10">
        <v>45500</v>
      </c>
      <c r="D31" s="10"/>
      <c r="E31" s="10">
        <v>45500</v>
      </c>
      <c r="F31" s="4" t="s">
        <v>366</v>
      </c>
    </row>
    <row r="32" spans="1:6" ht="15" customHeight="1" x14ac:dyDescent="0.3">
      <c r="B32" s="14"/>
      <c r="C32" s="12">
        <f>SUM(C31:C31)</f>
        <v>45500</v>
      </c>
      <c r="D32" s="12">
        <f>SUM(D31:D31)</f>
        <v>0</v>
      </c>
      <c r="E32" s="12">
        <f>SUM(E31:E31)</f>
        <v>45500</v>
      </c>
    </row>
    <row r="33" spans="1:6" ht="15" customHeight="1" x14ac:dyDescent="0.3">
      <c r="B33" s="14"/>
      <c r="C33" s="11"/>
      <c r="D33" s="11"/>
      <c r="E33" s="11"/>
    </row>
    <row r="34" spans="1:6" ht="15" customHeight="1" x14ac:dyDescent="0.25">
      <c r="A34" s="5" t="s">
        <v>54</v>
      </c>
      <c r="C34" s="11"/>
      <c r="D34" s="11"/>
      <c r="E34" s="11"/>
    </row>
    <row r="35" spans="1:6" ht="15" customHeight="1" x14ac:dyDescent="0.25">
      <c r="A35" s="8" t="s">
        <v>6</v>
      </c>
      <c r="B35" s="8" t="s">
        <v>341</v>
      </c>
      <c r="C35" s="15">
        <v>195</v>
      </c>
      <c r="D35" s="15"/>
      <c r="E35" s="15">
        <v>195</v>
      </c>
      <c r="F35" s="4" t="s">
        <v>8</v>
      </c>
    </row>
    <row r="36" spans="1:6" ht="15" customHeight="1" x14ac:dyDescent="0.25">
      <c r="A36" s="8" t="s">
        <v>9</v>
      </c>
      <c r="B36" s="8" t="s">
        <v>342</v>
      </c>
      <c r="C36" s="10">
        <v>71.900000000000006</v>
      </c>
      <c r="D36" s="10">
        <v>14.38</v>
      </c>
      <c r="E36" s="10">
        <v>86.28</v>
      </c>
      <c r="F36" s="16" t="s">
        <v>8</v>
      </c>
    </row>
    <row r="37" spans="1:6" ht="15" customHeight="1" x14ac:dyDescent="0.25">
      <c r="A37" s="8" t="s">
        <v>9</v>
      </c>
      <c r="B37" s="8" t="s">
        <v>367</v>
      </c>
      <c r="C37" s="10">
        <v>2.2000000000000002</v>
      </c>
      <c r="D37" s="10">
        <v>0.44</v>
      </c>
      <c r="E37" s="10">
        <v>2.64</v>
      </c>
      <c r="F37" s="16" t="s">
        <v>8</v>
      </c>
    </row>
    <row r="38" spans="1:6" ht="15" customHeight="1" x14ac:dyDescent="0.25">
      <c r="A38" s="8" t="s">
        <v>55</v>
      </c>
      <c r="B38" s="8" t="s">
        <v>368</v>
      </c>
      <c r="C38" s="10">
        <v>520</v>
      </c>
      <c r="D38" s="10">
        <v>104</v>
      </c>
      <c r="E38" s="10">
        <v>624</v>
      </c>
      <c r="F38" s="16" t="s">
        <v>369</v>
      </c>
    </row>
    <row r="39" spans="1:6" ht="15" customHeight="1" x14ac:dyDescent="0.25">
      <c r="A39" s="8" t="s">
        <v>50</v>
      </c>
      <c r="B39" s="1" t="s">
        <v>370</v>
      </c>
      <c r="C39" s="10">
        <v>48.71</v>
      </c>
      <c r="D39" s="10">
        <v>2.44</v>
      </c>
      <c r="E39" s="10">
        <v>51.15</v>
      </c>
      <c r="F39" s="16" t="s">
        <v>371</v>
      </c>
    </row>
    <row r="40" spans="1:6" ht="15" customHeight="1" x14ac:dyDescent="0.25">
      <c r="A40" s="8" t="s">
        <v>48</v>
      </c>
      <c r="B40" s="1" t="s">
        <v>372</v>
      </c>
      <c r="C40" s="10">
        <v>63.36</v>
      </c>
      <c r="D40" s="10">
        <v>3.17</v>
      </c>
      <c r="E40" s="10">
        <v>66.53</v>
      </c>
      <c r="F40" s="16" t="s">
        <v>373</v>
      </c>
    </row>
    <row r="41" spans="1:6" ht="15" customHeight="1" x14ac:dyDescent="0.25">
      <c r="A41" s="8"/>
      <c r="C41" s="12">
        <f>SUM(C35:C40)</f>
        <v>901.17</v>
      </c>
      <c r="D41" s="12">
        <f>SUM(D35:D40)</f>
        <v>124.42999999999999</v>
      </c>
      <c r="E41" s="12">
        <f>SUM(E35:E40)</f>
        <v>1025.5999999999999</v>
      </c>
    </row>
    <row r="42" spans="1:6" ht="15" customHeight="1" x14ac:dyDescent="0.25">
      <c r="A42" s="8"/>
      <c r="C42" s="11"/>
      <c r="D42" s="11"/>
      <c r="E42" s="11"/>
    </row>
    <row r="43" spans="1:6" ht="15" customHeight="1" x14ac:dyDescent="0.25">
      <c r="A43" s="5" t="s">
        <v>57</v>
      </c>
      <c r="C43" s="11"/>
      <c r="D43" s="11"/>
      <c r="E43" s="11"/>
    </row>
    <row r="44" spans="1:6" ht="15" customHeight="1" x14ac:dyDescent="0.25">
      <c r="A44" s="8" t="s">
        <v>58</v>
      </c>
      <c r="B44" s="1" t="s">
        <v>374</v>
      </c>
      <c r="C44" s="11">
        <v>833.33</v>
      </c>
      <c r="D44" s="11"/>
      <c r="E44" s="11">
        <v>833.33</v>
      </c>
      <c r="F44" s="4" t="s">
        <v>60</v>
      </c>
    </row>
    <row r="45" spans="1:6" ht="15" customHeight="1" x14ac:dyDescent="0.25">
      <c r="A45" s="8" t="s">
        <v>224</v>
      </c>
      <c r="B45" s="1" t="s">
        <v>225</v>
      </c>
      <c r="C45" s="11">
        <v>11.99</v>
      </c>
      <c r="D45" s="11">
        <v>2.4</v>
      </c>
      <c r="E45" s="11">
        <v>14.39</v>
      </c>
      <c r="F45" s="4" t="s">
        <v>8</v>
      </c>
    </row>
    <row r="46" spans="1:6" ht="15" customHeight="1" x14ac:dyDescent="0.25">
      <c r="A46" s="8" t="s">
        <v>62</v>
      </c>
      <c r="B46" s="1" t="s">
        <v>375</v>
      </c>
      <c r="C46" s="11">
        <v>8</v>
      </c>
      <c r="D46" s="11"/>
      <c r="E46" s="11">
        <v>8</v>
      </c>
      <c r="F46" s="4" t="s">
        <v>8</v>
      </c>
    </row>
    <row r="47" spans="1:6" ht="15" customHeight="1" x14ac:dyDescent="0.25">
      <c r="A47" s="8" t="s">
        <v>50</v>
      </c>
      <c r="B47" s="1" t="s">
        <v>370</v>
      </c>
      <c r="C47" s="11">
        <v>26.5</v>
      </c>
      <c r="D47" s="11">
        <v>1.32</v>
      </c>
      <c r="E47" s="11">
        <v>27.82</v>
      </c>
      <c r="F47" s="4" t="s">
        <v>371</v>
      </c>
    </row>
    <row r="48" spans="1:6" ht="15" customHeight="1" x14ac:dyDescent="0.25">
      <c r="C48" s="12">
        <f>SUM(C44:C47)</f>
        <v>879.82</v>
      </c>
      <c r="D48" s="12">
        <f>SUM(D44:D47)</f>
        <v>3.7199999999999998</v>
      </c>
      <c r="E48" s="12">
        <f>SUM(E44:E47)</f>
        <v>883.54000000000008</v>
      </c>
    </row>
    <row r="49" spans="1:6" ht="15" customHeight="1" x14ac:dyDescent="0.25"/>
    <row r="50" spans="1:6" ht="15" customHeight="1" x14ac:dyDescent="0.25">
      <c r="A50" s="5" t="s">
        <v>66</v>
      </c>
      <c r="B50" s="8"/>
      <c r="C50" s="11"/>
      <c r="D50" s="11"/>
      <c r="E50" s="11"/>
    </row>
    <row r="51" spans="1:6" ht="15" customHeight="1" x14ac:dyDescent="0.25">
      <c r="A51" s="8" t="s">
        <v>6</v>
      </c>
      <c r="B51" s="8" t="s">
        <v>341</v>
      </c>
      <c r="C51" s="11">
        <v>561</v>
      </c>
      <c r="D51" s="11"/>
      <c r="E51" s="11">
        <v>561</v>
      </c>
      <c r="F51" s="4" t="s">
        <v>8</v>
      </c>
    </row>
    <row r="52" spans="1:6" ht="15" customHeight="1" x14ac:dyDescent="0.25">
      <c r="A52" s="8" t="s">
        <v>9</v>
      </c>
      <c r="B52" s="8" t="s">
        <v>342</v>
      </c>
      <c r="C52" s="11">
        <v>21.89</v>
      </c>
      <c r="D52" s="11">
        <v>4.38</v>
      </c>
      <c r="E52" s="11">
        <v>26.27</v>
      </c>
      <c r="F52" s="4" t="s">
        <v>8</v>
      </c>
    </row>
    <row r="53" spans="1:6" ht="15" customHeight="1" x14ac:dyDescent="0.25">
      <c r="A53" s="8" t="s">
        <v>9</v>
      </c>
      <c r="B53" s="8" t="s">
        <v>343</v>
      </c>
      <c r="C53" s="11">
        <v>48.63</v>
      </c>
      <c r="D53" s="11">
        <v>9.73</v>
      </c>
      <c r="E53" s="11">
        <v>58.36</v>
      </c>
      <c r="F53" s="4" t="s">
        <v>8</v>
      </c>
    </row>
    <row r="54" spans="1:6" ht="15" customHeight="1" x14ac:dyDescent="0.25">
      <c r="A54" s="8" t="s">
        <v>9</v>
      </c>
      <c r="B54" s="8" t="s">
        <v>367</v>
      </c>
      <c r="C54" s="11">
        <v>0.44</v>
      </c>
      <c r="D54" s="11">
        <v>0.09</v>
      </c>
      <c r="E54" s="11">
        <v>0.53</v>
      </c>
      <c r="F54" s="4" t="s">
        <v>8</v>
      </c>
    </row>
    <row r="55" spans="1:6" ht="15" customHeight="1" x14ac:dyDescent="0.25">
      <c r="A55" s="8" t="s">
        <v>9</v>
      </c>
      <c r="B55" s="8" t="s">
        <v>345</v>
      </c>
      <c r="C55" s="11">
        <v>1.1000000000000001</v>
      </c>
      <c r="D55" s="11">
        <v>0.22</v>
      </c>
      <c r="E55" s="11">
        <v>1.32</v>
      </c>
      <c r="F55" s="4" t="s">
        <v>8</v>
      </c>
    </row>
    <row r="56" spans="1:6" ht="15" customHeight="1" x14ac:dyDescent="0.25">
      <c r="A56" s="8" t="s">
        <v>55</v>
      </c>
      <c r="B56" s="8" t="s">
        <v>376</v>
      </c>
      <c r="C56" s="11">
        <v>520</v>
      </c>
      <c r="D56" s="11">
        <v>104</v>
      </c>
      <c r="E56" s="11">
        <v>624</v>
      </c>
      <c r="F56" s="4" t="s">
        <v>369</v>
      </c>
    </row>
    <row r="57" spans="1:6" ht="15" customHeight="1" x14ac:dyDescent="0.25">
      <c r="C57" s="12">
        <f>SUM(C51:C56)</f>
        <v>1153.06</v>
      </c>
      <c r="D57" s="12">
        <f>SUM(D51:D56)</f>
        <v>118.42</v>
      </c>
      <c r="E57" s="12">
        <f>SUM(E51:E56)</f>
        <v>1271.48</v>
      </c>
    </row>
    <row r="58" spans="1:6" ht="15" customHeight="1" x14ac:dyDescent="0.25">
      <c r="C58" s="11"/>
      <c r="D58" s="11"/>
      <c r="E58" s="11"/>
    </row>
    <row r="59" spans="1:6" ht="15" customHeight="1" x14ac:dyDescent="0.25">
      <c r="A59" s="5" t="s">
        <v>68</v>
      </c>
      <c r="C59" s="11"/>
      <c r="D59" s="11"/>
      <c r="E59" s="11"/>
    </row>
    <row r="60" spans="1:6" ht="15" customHeight="1" x14ac:dyDescent="0.25">
      <c r="A60" s="8" t="s">
        <v>6</v>
      </c>
      <c r="B60" s="1" t="s">
        <v>341</v>
      </c>
      <c r="C60" s="11">
        <v>304</v>
      </c>
      <c r="D60" s="11"/>
      <c r="E60" s="11">
        <v>304</v>
      </c>
      <c r="F60" s="4" t="s">
        <v>8</v>
      </c>
    </row>
    <row r="61" spans="1:6" ht="15" customHeight="1" x14ac:dyDescent="0.25">
      <c r="A61" s="8" t="s">
        <v>6</v>
      </c>
      <c r="B61" s="1" t="s">
        <v>341</v>
      </c>
      <c r="C61" s="11">
        <v>125</v>
      </c>
      <c r="D61" s="11"/>
      <c r="E61" s="11">
        <v>125</v>
      </c>
      <c r="F61" s="4" t="s">
        <v>8</v>
      </c>
    </row>
    <row r="62" spans="1:6" ht="15" customHeight="1" x14ac:dyDescent="0.25">
      <c r="A62" s="8" t="s">
        <v>6</v>
      </c>
      <c r="B62" s="1" t="s">
        <v>341</v>
      </c>
      <c r="C62" s="11">
        <v>200</v>
      </c>
      <c r="D62" s="11"/>
      <c r="E62" s="11">
        <v>200</v>
      </c>
      <c r="F62" s="4" t="s">
        <v>8</v>
      </c>
    </row>
    <row r="63" spans="1:6" ht="15" customHeight="1" x14ac:dyDescent="0.25">
      <c r="A63" s="1" t="s">
        <v>70</v>
      </c>
      <c r="B63" s="17" t="s">
        <v>342</v>
      </c>
      <c r="C63" s="11">
        <v>484.56</v>
      </c>
      <c r="D63" s="11">
        <v>96.91</v>
      </c>
      <c r="E63" s="11">
        <v>581.47</v>
      </c>
      <c r="F63" s="4" t="s">
        <v>8</v>
      </c>
    </row>
    <row r="64" spans="1:6" ht="15" customHeight="1" x14ac:dyDescent="0.25">
      <c r="A64" s="8" t="s">
        <v>50</v>
      </c>
      <c r="B64" s="1" t="s">
        <v>377</v>
      </c>
      <c r="C64" s="11">
        <v>17.07</v>
      </c>
      <c r="D64" s="11">
        <v>0.85</v>
      </c>
      <c r="E64" s="11">
        <v>17.920000000000002</v>
      </c>
      <c r="F64" s="4" t="s">
        <v>371</v>
      </c>
    </row>
    <row r="65" spans="1:6" ht="15" customHeight="1" x14ac:dyDescent="0.25">
      <c r="A65" s="8" t="s">
        <v>50</v>
      </c>
      <c r="B65" s="1" t="s">
        <v>378</v>
      </c>
      <c r="C65" s="11">
        <v>20.97</v>
      </c>
      <c r="D65" s="11">
        <v>1.05</v>
      </c>
      <c r="E65" s="11">
        <v>22.02</v>
      </c>
      <c r="F65" s="4" t="s">
        <v>371</v>
      </c>
    </row>
    <row r="66" spans="1:6" ht="15" customHeight="1" x14ac:dyDescent="0.25">
      <c r="A66" s="8" t="s">
        <v>142</v>
      </c>
      <c r="B66" s="1" t="s">
        <v>322</v>
      </c>
      <c r="C66" s="11">
        <v>17.670000000000002</v>
      </c>
      <c r="D66" s="11">
        <v>3.53</v>
      </c>
      <c r="E66" s="11">
        <v>21.2</v>
      </c>
      <c r="F66" s="4" t="s">
        <v>349</v>
      </c>
    </row>
    <row r="67" spans="1:6" ht="15" customHeight="1" x14ac:dyDescent="0.25">
      <c r="A67" s="1" t="s">
        <v>30</v>
      </c>
      <c r="B67" s="1" t="s">
        <v>379</v>
      </c>
      <c r="C67" s="11">
        <v>63</v>
      </c>
      <c r="D67" s="11">
        <v>12.6</v>
      </c>
      <c r="E67" s="11">
        <v>75.599999999999994</v>
      </c>
      <c r="F67" s="4" t="s">
        <v>179</v>
      </c>
    </row>
    <row r="68" spans="1:6" ht="15" customHeight="1" x14ac:dyDescent="0.25">
      <c r="A68" s="8"/>
      <c r="C68" s="12">
        <f>SUM(C60:C67)</f>
        <v>1232.27</v>
      </c>
      <c r="D68" s="12">
        <f>SUM(D60:D67)</f>
        <v>114.93999999999998</v>
      </c>
      <c r="E68" s="12">
        <f>SUM(E60:E67)</f>
        <v>1347.21</v>
      </c>
    </row>
    <row r="69" spans="1:6" ht="15" customHeight="1" x14ac:dyDescent="0.25">
      <c r="A69" s="8"/>
      <c r="C69" s="11"/>
      <c r="D69" s="11"/>
      <c r="E69" s="11"/>
    </row>
    <row r="70" spans="1:6" ht="15" customHeight="1" x14ac:dyDescent="0.3">
      <c r="A70" s="19" t="s">
        <v>79</v>
      </c>
      <c r="C70" s="11"/>
      <c r="D70" s="11"/>
      <c r="E70" s="11"/>
    </row>
    <row r="71" spans="1:6" ht="15" customHeight="1" x14ac:dyDescent="0.25">
      <c r="A71" s="8"/>
      <c r="C71" s="11"/>
      <c r="D71" s="11"/>
      <c r="E71" s="11"/>
    </row>
    <row r="72" spans="1:6" ht="15" customHeight="1" x14ac:dyDescent="0.25">
      <c r="A72" s="8"/>
      <c r="C72" s="12">
        <f>SUM(C71:C71)</f>
        <v>0</v>
      </c>
      <c r="D72" s="12">
        <f>SUM(D71:D71)</f>
        <v>0</v>
      </c>
      <c r="E72" s="12">
        <f>SUM(E71:E71)</f>
        <v>0</v>
      </c>
    </row>
    <row r="73" spans="1:6" ht="15" customHeight="1" x14ac:dyDescent="0.25">
      <c r="A73" s="8"/>
      <c r="C73" s="11"/>
      <c r="D73" s="11"/>
      <c r="E73" s="11"/>
    </row>
    <row r="74" spans="1:6" ht="15" customHeight="1" x14ac:dyDescent="0.35">
      <c r="A74" s="20" t="s">
        <v>90</v>
      </c>
      <c r="B74" s="21"/>
      <c r="C74" s="22"/>
      <c r="D74" s="22"/>
      <c r="E74" s="22"/>
      <c r="F74" s="23"/>
    </row>
    <row r="75" spans="1:6" ht="15" customHeight="1" x14ac:dyDescent="0.35">
      <c r="A75" s="1" t="s">
        <v>380</v>
      </c>
      <c r="B75" s="8" t="s">
        <v>381</v>
      </c>
      <c r="C75" s="22">
        <v>1750</v>
      </c>
      <c r="D75" s="22">
        <v>350</v>
      </c>
      <c r="E75" s="22">
        <v>2100</v>
      </c>
      <c r="F75" s="23" t="s">
        <v>382</v>
      </c>
    </row>
    <row r="76" spans="1:6" ht="15" customHeight="1" x14ac:dyDescent="0.35">
      <c r="A76" s="1" t="s">
        <v>383</v>
      </c>
      <c r="B76" s="8" t="s">
        <v>384</v>
      </c>
      <c r="C76" s="22">
        <v>2700</v>
      </c>
      <c r="D76" s="22">
        <v>540</v>
      </c>
      <c r="E76" s="22">
        <v>3240</v>
      </c>
      <c r="F76" s="23" t="s">
        <v>385</v>
      </c>
    </row>
    <row r="77" spans="1:6" ht="15" customHeight="1" x14ac:dyDescent="0.35">
      <c r="A77" s="1" t="s">
        <v>332</v>
      </c>
      <c r="B77" s="8" t="s">
        <v>386</v>
      </c>
      <c r="C77" s="22">
        <v>25.65</v>
      </c>
      <c r="D77" s="22"/>
      <c r="E77" s="22">
        <v>25.65</v>
      </c>
      <c r="F77" s="23" t="s">
        <v>387</v>
      </c>
    </row>
    <row r="78" spans="1:6" ht="15" customHeight="1" x14ac:dyDescent="0.35">
      <c r="A78" s="20"/>
      <c r="B78" s="21"/>
      <c r="C78" s="12">
        <f>SUM(C75:C77)</f>
        <v>4475.6499999999996</v>
      </c>
      <c r="D78" s="12">
        <f>SUM(D75:D77)</f>
        <v>890</v>
      </c>
      <c r="E78" s="12">
        <f>SUM(E75:E77)</f>
        <v>5365.65</v>
      </c>
      <c r="F78" s="23"/>
    </row>
    <row r="79" spans="1:6" ht="15" customHeight="1" x14ac:dyDescent="0.35">
      <c r="A79" s="20"/>
      <c r="B79" s="21"/>
      <c r="C79" s="11"/>
      <c r="D79" s="11"/>
      <c r="E79" s="11"/>
      <c r="F79" s="23"/>
    </row>
    <row r="80" spans="1:6" ht="15" customHeight="1" x14ac:dyDescent="0.35">
      <c r="A80" s="20" t="s">
        <v>93</v>
      </c>
      <c r="B80" s="21"/>
      <c r="C80" s="22"/>
      <c r="D80" s="22"/>
      <c r="E80" s="22"/>
      <c r="F80" s="23"/>
    </row>
    <row r="81" spans="1:8" ht="15" customHeight="1" x14ac:dyDescent="0.35">
      <c r="B81" s="8"/>
      <c r="C81" s="11"/>
      <c r="D81" s="11"/>
      <c r="E81" s="11"/>
      <c r="F81" s="23"/>
    </row>
    <row r="82" spans="1:8" ht="15" customHeight="1" x14ac:dyDescent="0.35">
      <c r="A82" s="20"/>
      <c r="B82" s="21"/>
      <c r="C82" s="12">
        <f>SUM(C81:C81)</f>
        <v>0</v>
      </c>
      <c r="D82" s="12">
        <f>SUM(D81:D81)</f>
        <v>0</v>
      </c>
      <c r="E82" s="12">
        <f>SUM(E81:E81)</f>
        <v>0</v>
      </c>
    </row>
    <row r="83" spans="1:8" ht="15" customHeight="1" x14ac:dyDescent="0.35">
      <c r="A83" s="20"/>
      <c r="B83" s="21"/>
      <c r="C83" s="11"/>
      <c r="D83" s="11"/>
      <c r="E83" s="11"/>
    </row>
    <row r="84" spans="1:8" ht="15" customHeight="1" x14ac:dyDescent="0.25">
      <c r="A84" s="5" t="s">
        <v>94</v>
      </c>
      <c r="C84" s="13"/>
      <c r="D84" s="13"/>
      <c r="E84" s="13"/>
    </row>
    <row r="85" spans="1:8" ht="15" customHeight="1" x14ac:dyDescent="0.25">
      <c r="A85" s="8" t="s">
        <v>50</v>
      </c>
      <c r="B85" s="1" t="s">
        <v>370</v>
      </c>
      <c r="C85" s="13">
        <v>16.600000000000001</v>
      </c>
      <c r="D85" s="13">
        <v>0.83</v>
      </c>
      <c r="E85" s="13">
        <v>17.43</v>
      </c>
      <c r="F85" s="4" t="s">
        <v>371</v>
      </c>
    </row>
    <row r="86" spans="1:8" ht="15" customHeight="1" x14ac:dyDescent="0.25">
      <c r="A86" s="8" t="s">
        <v>388</v>
      </c>
      <c r="B86" s="1" t="s">
        <v>389</v>
      </c>
      <c r="C86" s="13">
        <v>450</v>
      </c>
      <c r="D86" s="13">
        <v>90</v>
      </c>
      <c r="E86" s="13">
        <v>540</v>
      </c>
      <c r="F86" s="4" t="s">
        <v>44</v>
      </c>
    </row>
    <row r="87" spans="1:8" ht="15" customHeight="1" x14ac:dyDescent="0.25">
      <c r="A87" s="8"/>
      <c r="C87" s="12">
        <f>SUM(C85:C86)</f>
        <v>466.6</v>
      </c>
      <c r="D87" s="12">
        <f>SUM(D85:D86)</f>
        <v>90.83</v>
      </c>
      <c r="E87" s="12">
        <f>SUM(E85:E86)</f>
        <v>557.42999999999995</v>
      </c>
    </row>
    <row r="88" spans="1:8" ht="15" customHeight="1" x14ac:dyDescent="0.3">
      <c r="A88" s="5"/>
      <c r="B88" s="14"/>
      <c r="C88" s="11"/>
      <c r="D88" s="11"/>
      <c r="E88" s="11"/>
    </row>
    <row r="89" spans="1:8" ht="15" customHeight="1" x14ac:dyDescent="0.25">
      <c r="A89" s="24" t="s">
        <v>104</v>
      </c>
      <c r="B89" s="24"/>
      <c r="C89" s="11"/>
      <c r="D89" s="11"/>
      <c r="E89" s="11"/>
    </row>
    <row r="90" spans="1:8" ht="15" customHeight="1" x14ac:dyDescent="0.25">
      <c r="A90" s="25"/>
      <c r="B90" s="25"/>
      <c r="C90" s="11"/>
      <c r="D90" s="11"/>
      <c r="E90" s="11"/>
    </row>
    <row r="91" spans="1:8" ht="15" customHeight="1" x14ac:dyDescent="0.25">
      <c r="C91" s="12">
        <f>SUM(C90:C90)</f>
        <v>0</v>
      </c>
      <c r="D91" s="12">
        <f>SUM(D90:D90)</f>
        <v>0</v>
      </c>
      <c r="E91" s="12">
        <f>SUM(E90:E90)</f>
        <v>0</v>
      </c>
      <c r="H91" s="26"/>
    </row>
    <row r="92" spans="1:8" ht="15" customHeight="1" x14ac:dyDescent="0.25">
      <c r="C92" s="11"/>
      <c r="D92" s="11"/>
      <c r="E92" s="11"/>
      <c r="H92" s="26"/>
    </row>
    <row r="93" spans="1:8" ht="15" customHeight="1" x14ac:dyDescent="0.25">
      <c r="A93" s="5" t="s">
        <v>106</v>
      </c>
      <c r="C93" s="1"/>
      <c r="D93" s="1"/>
      <c r="E93" s="1"/>
      <c r="F93" s="1"/>
    </row>
    <row r="94" spans="1:8" ht="15" customHeight="1" x14ac:dyDescent="0.25">
      <c r="A94" s="1" t="s">
        <v>107</v>
      </c>
      <c r="B94" s="27" t="s">
        <v>390</v>
      </c>
      <c r="C94" s="13">
        <v>10711.79</v>
      </c>
      <c r="D94" s="28"/>
      <c r="E94" s="13">
        <v>10711.79</v>
      </c>
      <c r="F94" s="4" t="s">
        <v>109</v>
      </c>
    </row>
    <row r="95" spans="1:8" ht="15" customHeight="1" x14ac:dyDescent="0.25">
      <c r="A95" s="1" t="s">
        <v>110</v>
      </c>
      <c r="B95" s="27" t="s">
        <v>391</v>
      </c>
      <c r="C95" s="13">
        <v>3172.52</v>
      </c>
      <c r="D95" s="28"/>
      <c r="E95" s="13">
        <v>3172.52</v>
      </c>
      <c r="F95" s="4" t="s">
        <v>392</v>
      </c>
    </row>
    <row r="96" spans="1:8" ht="15" customHeight="1" x14ac:dyDescent="0.25">
      <c r="A96" s="1" t="s">
        <v>112</v>
      </c>
      <c r="B96" s="27" t="s">
        <v>393</v>
      </c>
      <c r="C96" s="13">
        <v>3078.08</v>
      </c>
      <c r="D96" s="28"/>
      <c r="E96" s="13">
        <v>3078.08</v>
      </c>
      <c r="F96" s="4" t="s">
        <v>394</v>
      </c>
    </row>
    <row r="97" spans="1:6" ht="15" customHeight="1" x14ac:dyDescent="0.25">
      <c r="C97" s="12">
        <f>SUM(C94:C96)</f>
        <v>16962.39</v>
      </c>
      <c r="D97" s="12">
        <f>SUM(D94:D96)</f>
        <v>0</v>
      </c>
      <c r="E97" s="12">
        <f>SUM(E94:E96)</f>
        <v>16962.39</v>
      </c>
      <c r="F97" s="1"/>
    </row>
    <row r="98" spans="1:6" ht="15" customHeight="1" x14ac:dyDescent="0.25">
      <c r="C98" s="1"/>
      <c r="D98" s="1"/>
      <c r="E98" s="1"/>
      <c r="F98" s="1"/>
    </row>
    <row r="99" spans="1:6" ht="15" customHeight="1" x14ac:dyDescent="0.25">
      <c r="B99" s="29" t="s">
        <v>114</v>
      </c>
      <c r="C99" s="12">
        <f>SUM(+C91+C13+C57+C32+C28+C41+C68+C48+C72+C78+C82+C87+C97)</f>
        <v>73716.789999999994</v>
      </c>
      <c r="D99" s="12">
        <f>SUM(+D91+D13+D57+D32+D28+D41+D68+D48+D72+D78+D82+D87+D97)</f>
        <v>1584.71</v>
      </c>
      <c r="E99" s="12">
        <f>SUM(+E91+E13+E57+E32+E28+E41+E68+E48+E72+E78+E82+E87+E97)</f>
        <v>75301.5</v>
      </c>
    </row>
    <row r="100" spans="1:6" ht="15" customHeight="1" x14ac:dyDescent="0.25">
      <c r="C100" s="11"/>
      <c r="D100" s="11"/>
      <c r="E100" s="11"/>
    </row>
    <row r="101" spans="1:6" ht="15" customHeight="1" x14ac:dyDescent="0.25">
      <c r="C101" s="11"/>
      <c r="D101" s="11"/>
      <c r="E101" s="11"/>
    </row>
    <row r="102" spans="1:6" ht="15" customHeight="1" x14ac:dyDescent="0.25">
      <c r="C102" s="11"/>
      <c r="D102" s="11"/>
      <c r="E102" s="11"/>
    </row>
    <row r="103" spans="1:6" ht="15" customHeight="1" x14ac:dyDescent="0.25">
      <c r="A103" s="1" t="s">
        <v>115</v>
      </c>
      <c r="B103" s="31"/>
      <c r="C103" s="11"/>
      <c r="D103" s="11"/>
      <c r="E103" s="11"/>
    </row>
    <row r="104" spans="1:6" ht="15" customHeight="1" x14ac:dyDescent="0.25">
      <c r="B104" s="31"/>
      <c r="C104" s="11"/>
      <c r="D104" s="11"/>
      <c r="E104" s="11"/>
    </row>
    <row r="105" spans="1:6" ht="15" customHeight="1" x14ac:dyDescent="0.25">
      <c r="A105" s="32" t="s">
        <v>275</v>
      </c>
      <c r="B105" s="25"/>
      <c r="C105" s="31"/>
      <c r="D105" s="10"/>
      <c r="E105" s="33"/>
    </row>
    <row r="106" spans="1:6" ht="15" customHeight="1" x14ac:dyDescent="0.25">
      <c r="A106" s="32"/>
      <c r="C106" s="34"/>
      <c r="D106" s="1"/>
      <c r="E106" s="33"/>
    </row>
    <row r="107" spans="1:6" ht="15" customHeight="1" x14ac:dyDescent="0.25">
      <c r="A107" s="32"/>
      <c r="C107" s="31"/>
      <c r="D107" s="10"/>
      <c r="E107" s="33"/>
    </row>
    <row r="108" spans="1:6" ht="15" customHeight="1" x14ac:dyDescent="0.25">
      <c r="A108" s="32"/>
      <c r="B108" s="25"/>
      <c r="C108" s="31"/>
      <c r="D108" s="10"/>
    </row>
    <row r="109" spans="1:6" ht="15" customHeight="1" x14ac:dyDescent="0.25">
      <c r="A109" s="1" t="s">
        <v>338</v>
      </c>
    </row>
    <row r="110" spans="1:6" ht="15" customHeight="1" x14ac:dyDescent="0.25"/>
    <row r="111" spans="1:6" ht="15" customHeight="1" x14ac:dyDescent="0.25"/>
    <row r="112" spans="1:6" ht="15" customHeight="1" x14ac:dyDescent="0.25">
      <c r="A112" s="1" t="s">
        <v>339</v>
      </c>
    </row>
    <row r="113" spans="1:1" ht="15" customHeight="1" x14ac:dyDescent="0.25"/>
    <row r="114" spans="1:1" ht="15" customHeight="1" x14ac:dyDescent="0.25"/>
    <row r="115" spans="1:1" ht="15" customHeight="1" x14ac:dyDescent="0.25">
      <c r="A115" s="1" t="s">
        <v>340</v>
      </c>
    </row>
    <row r="116" spans="1:1" ht="15" customHeight="1" x14ac:dyDescent="0.25"/>
    <row r="117" spans="1:1" ht="15" customHeight="1" x14ac:dyDescent="0.25"/>
    <row r="118" spans="1:1" ht="15" customHeight="1" x14ac:dyDescent="0.25"/>
    <row r="119" spans="1:1" ht="15" customHeight="1" x14ac:dyDescent="0.25"/>
    <row r="120" spans="1:1" ht="15" customHeight="1" x14ac:dyDescent="0.25"/>
    <row r="121" spans="1:1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1"/>
  <sheetViews>
    <sheetView topLeftCell="A105" workbookViewId="0">
      <selection activeCell="P21" sqref="P21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44805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395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396</v>
      </c>
      <c r="C6" s="10">
        <v>21.84</v>
      </c>
      <c r="D6" s="10">
        <v>4.37</v>
      </c>
      <c r="E6" s="10">
        <v>26.21</v>
      </c>
      <c r="F6" s="4" t="s">
        <v>8</v>
      </c>
    </row>
    <row r="7" spans="1:7" ht="15" customHeight="1" x14ac:dyDescent="0.25">
      <c r="A7" s="8" t="s">
        <v>9</v>
      </c>
      <c r="B7" s="1" t="s">
        <v>397</v>
      </c>
      <c r="C7" s="10">
        <v>48.53</v>
      </c>
      <c r="D7" s="10">
        <v>9.7100000000000009</v>
      </c>
      <c r="E7" s="10">
        <v>58.24</v>
      </c>
      <c r="F7" s="4" t="s">
        <v>8</v>
      </c>
    </row>
    <row r="8" spans="1:7" ht="15" customHeight="1" x14ac:dyDescent="0.25">
      <c r="A8" s="8" t="s">
        <v>122</v>
      </c>
      <c r="B8" s="1" t="s">
        <v>123</v>
      </c>
      <c r="C8" s="10">
        <v>73</v>
      </c>
      <c r="D8" s="10"/>
      <c r="E8" s="10">
        <v>73</v>
      </c>
      <c r="F8" s="4" t="s">
        <v>398</v>
      </c>
    </row>
    <row r="9" spans="1:7" ht="15" customHeight="1" x14ac:dyDescent="0.25">
      <c r="A9" s="1" t="s">
        <v>21</v>
      </c>
      <c r="B9" s="1" t="s">
        <v>399</v>
      </c>
      <c r="C9" s="11">
        <v>301.81</v>
      </c>
      <c r="D9" s="11"/>
      <c r="E9" s="11">
        <v>301.81</v>
      </c>
      <c r="F9" s="4">
        <v>109584</v>
      </c>
    </row>
    <row r="10" spans="1:7" ht="15" customHeight="1" x14ac:dyDescent="0.25">
      <c r="A10" s="1" t="s">
        <v>285</v>
      </c>
      <c r="B10" s="1" t="s">
        <v>143</v>
      </c>
      <c r="C10" s="11">
        <v>11</v>
      </c>
      <c r="D10" s="11">
        <v>2.2000000000000002</v>
      </c>
      <c r="E10" s="11">
        <v>13.2</v>
      </c>
      <c r="F10" s="4">
        <v>109585</v>
      </c>
    </row>
    <row r="11" spans="1:7" ht="15" customHeight="1" x14ac:dyDescent="0.25">
      <c r="A11" s="1" t="s">
        <v>400</v>
      </c>
      <c r="B11" s="1" t="s">
        <v>401</v>
      </c>
      <c r="C11" s="10">
        <v>14.14</v>
      </c>
      <c r="D11" s="10">
        <v>2.83</v>
      </c>
      <c r="E11" s="10">
        <v>16.97</v>
      </c>
      <c r="F11" s="4">
        <v>109586</v>
      </c>
    </row>
    <row r="12" spans="1:7" ht="15" customHeight="1" x14ac:dyDescent="0.25">
      <c r="A12" s="1" t="s">
        <v>195</v>
      </c>
      <c r="B12" s="1" t="s">
        <v>402</v>
      </c>
      <c r="C12" s="10">
        <v>220</v>
      </c>
      <c r="D12" s="10">
        <v>44</v>
      </c>
      <c r="E12" s="10">
        <v>264</v>
      </c>
      <c r="F12" s="1">
        <v>203790</v>
      </c>
    </row>
    <row r="13" spans="1:7" ht="15" customHeight="1" x14ac:dyDescent="0.25">
      <c r="C13" s="12">
        <f>SUM(C5:C12)</f>
        <v>1314.3200000000002</v>
      </c>
      <c r="D13" s="12">
        <f>SUM(D5:D12)</f>
        <v>63.11</v>
      </c>
      <c r="E13" s="12">
        <f>SUM(E5:E12)</f>
        <v>1377.43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403</v>
      </c>
      <c r="C16" s="10">
        <v>8.68</v>
      </c>
      <c r="D16" s="10"/>
      <c r="E16" s="10">
        <v>8.68</v>
      </c>
      <c r="F16" s="4" t="s">
        <v>8</v>
      </c>
    </row>
    <row r="17" spans="1:6" ht="15" customHeight="1" x14ac:dyDescent="0.25">
      <c r="A17" s="8" t="s">
        <v>27</v>
      </c>
      <c r="B17" s="1" t="s">
        <v>404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88.33</v>
      </c>
      <c r="D18" s="10">
        <v>17.670000000000002</v>
      </c>
      <c r="E18" s="10">
        <v>106</v>
      </c>
      <c r="F18" s="4">
        <v>109585</v>
      </c>
    </row>
    <row r="19" spans="1:6" ht="15" customHeight="1" x14ac:dyDescent="0.25">
      <c r="A19" s="1" t="s">
        <v>159</v>
      </c>
      <c r="B19" s="1" t="s">
        <v>405</v>
      </c>
      <c r="C19" s="13">
        <v>99.92</v>
      </c>
      <c r="D19" s="13">
        <v>19.98</v>
      </c>
      <c r="E19" s="13">
        <v>119.9</v>
      </c>
      <c r="F19" s="4" t="s">
        <v>406</v>
      </c>
    </row>
    <row r="20" spans="1:6" ht="15" customHeight="1" x14ac:dyDescent="0.25">
      <c r="A20" s="1" t="s">
        <v>407</v>
      </c>
      <c r="B20" s="1" t="s">
        <v>408</v>
      </c>
      <c r="C20" s="13">
        <v>15.97</v>
      </c>
      <c r="D20" s="13">
        <v>3.21</v>
      </c>
      <c r="E20" s="13">
        <v>19.18</v>
      </c>
      <c r="F20" s="4" t="s">
        <v>44</v>
      </c>
    </row>
    <row r="21" spans="1:6" ht="15" customHeight="1" x14ac:dyDescent="0.25">
      <c r="A21" s="1" t="s">
        <v>409</v>
      </c>
      <c r="B21" s="1" t="s">
        <v>410</v>
      </c>
      <c r="C21" s="13">
        <v>25.5</v>
      </c>
      <c r="D21" s="13"/>
      <c r="E21" s="13">
        <v>25.5</v>
      </c>
      <c r="F21" s="4" t="s">
        <v>44</v>
      </c>
    </row>
    <row r="22" spans="1:6" ht="15" customHeight="1" x14ac:dyDescent="0.25">
      <c r="A22" s="1" t="s">
        <v>411</v>
      </c>
      <c r="B22" s="1" t="s">
        <v>412</v>
      </c>
      <c r="C22" s="13">
        <v>607.5</v>
      </c>
      <c r="D22" s="13">
        <v>121.5</v>
      </c>
      <c r="E22" s="13">
        <v>729</v>
      </c>
      <c r="F22" s="4" t="s">
        <v>413</v>
      </c>
    </row>
    <row r="23" spans="1:6" ht="15" customHeight="1" x14ac:dyDescent="0.25">
      <c r="A23" s="1" t="s">
        <v>159</v>
      </c>
      <c r="B23" s="1" t="s">
        <v>160</v>
      </c>
      <c r="C23" s="13">
        <v>7.48</v>
      </c>
      <c r="D23" s="13">
        <v>1.5</v>
      </c>
      <c r="E23" s="13">
        <v>8.98</v>
      </c>
      <c r="F23" s="4">
        <v>109587</v>
      </c>
    </row>
    <row r="24" spans="1:6" ht="15" customHeight="1" x14ac:dyDescent="0.25">
      <c r="A24" s="1" t="s">
        <v>414</v>
      </c>
      <c r="B24" s="1" t="s">
        <v>415</v>
      </c>
      <c r="C24" s="13">
        <v>1300</v>
      </c>
      <c r="D24" s="13">
        <v>260</v>
      </c>
      <c r="E24" s="13">
        <v>1560</v>
      </c>
      <c r="F24" s="4">
        <v>109588</v>
      </c>
    </row>
    <row r="25" spans="1:6" ht="15" customHeight="1" x14ac:dyDescent="0.25">
      <c r="A25" s="1" t="s">
        <v>416</v>
      </c>
      <c r="B25" s="1" t="s">
        <v>33</v>
      </c>
      <c r="C25" s="13">
        <v>41.21</v>
      </c>
      <c r="D25" s="13">
        <v>8.24</v>
      </c>
      <c r="E25" s="13">
        <v>49.45</v>
      </c>
      <c r="F25" s="4">
        <v>109589</v>
      </c>
    </row>
    <row r="26" spans="1:6" ht="15" customHeight="1" x14ac:dyDescent="0.25">
      <c r="A26" s="1" t="s">
        <v>363</v>
      </c>
      <c r="B26" s="1" t="s">
        <v>417</v>
      </c>
      <c r="C26" s="13">
        <v>749.17</v>
      </c>
      <c r="D26" s="13">
        <v>149.83000000000001</v>
      </c>
      <c r="E26" s="13">
        <v>899</v>
      </c>
      <c r="F26" s="4" t="s">
        <v>44</v>
      </c>
    </row>
    <row r="27" spans="1:6" ht="15" customHeight="1" x14ac:dyDescent="0.25">
      <c r="A27" s="1" t="s">
        <v>363</v>
      </c>
      <c r="B27" s="1" t="s">
        <v>418</v>
      </c>
      <c r="C27" s="13">
        <v>128.33000000000001</v>
      </c>
      <c r="D27" s="13">
        <v>25.67</v>
      </c>
      <c r="E27" s="13">
        <v>154</v>
      </c>
      <c r="F27" s="4" t="s">
        <v>44</v>
      </c>
    </row>
    <row r="28" spans="1:6" ht="15" customHeight="1" x14ac:dyDescent="0.25">
      <c r="A28" s="1" t="s">
        <v>36</v>
      </c>
      <c r="B28" s="1" t="s">
        <v>419</v>
      </c>
      <c r="C28" s="13">
        <v>28</v>
      </c>
      <c r="D28" s="13"/>
      <c r="E28" s="13">
        <v>28</v>
      </c>
      <c r="F28" s="4">
        <v>109590</v>
      </c>
    </row>
    <row r="29" spans="1:6" ht="15" customHeight="1" x14ac:dyDescent="0.25">
      <c r="A29" s="1" t="s">
        <v>19</v>
      </c>
      <c r="B29" s="1" t="s">
        <v>20</v>
      </c>
      <c r="C29" s="13">
        <v>52.4</v>
      </c>
      <c r="D29" s="13">
        <v>10.49</v>
      </c>
      <c r="E29" s="13">
        <v>62.89</v>
      </c>
      <c r="F29" s="4">
        <v>109591</v>
      </c>
    </row>
    <row r="30" spans="1:6" ht="15" customHeight="1" x14ac:dyDescent="0.25">
      <c r="A30" s="1" t="s">
        <v>407</v>
      </c>
      <c r="B30" s="1" t="s">
        <v>420</v>
      </c>
      <c r="C30" s="13">
        <v>81.62</v>
      </c>
      <c r="D30" s="13">
        <v>16.309999999999999</v>
      </c>
      <c r="E30" s="13">
        <v>97.93</v>
      </c>
      <c r="F30" s="4" t="s">
        <v>44</v>
      </c>
    </row>
    <row r="31" spans="1:6" ht="15" customHeight="1" x14ac:dyDescent="0.25">
      <c r="A31" s="1" t="s">
        <v>421</v>
      </c>
      <c r="B31" s="1" t="s">
        <v>422</v>
      </c>
      <c r="C31" s="13">
        <v>399</v>
      </c>
      <c r="D31" s="13">
        <v>79.8</v>
      </c>
      <c r="E31" s="13">
        <v>478.8</v>
      </c>
      <c r="F31" s="4">
        <v>109592</v>
      </c>
    </row>
    <row r="32" spans="1:6" ht="15" customHeight="1" x14ac:dyDescent="0.25">
      <c r="C32" s="12">
        <f>SUM(C16:C31)</f>
        <v>3718.11</v>
      </c>
      <c r="D32" s="12">
        <f>SUM(D16:D31)</f>
        <v>731.19999999999993</v>
      </c>
      <c r="E32" s="12">
        <f>SUM(E16:E31)</f>
        <v>4449.3099999999995</v>
      </c>
    </row>
    <row r="33" spans="1:6" ht="15" customHeight="1" x14ac:dyDescent="0.25">
      <c r="C33" s="11"/>
      <c r="D33" s="11"/>
      <c r="E33" s="11"/>
    </row>
    <row r="34" spans="1:6" ht="15" customHeight="1" x14ac:dyDescent="0.25">
      <c r="A34" s="5" t="s">
        <v>47</v>
      </c>
      <c r="C34" s="11"/>
      <c r="D34" s="11"/>
      <c r="E34" s="11"/>
    </row>
    <row r="35" spans="1:6" ht="15" customHeight="1" x14ac:dyDescent="0.25">
      <c r="A35" s="8"/>
      <c r="C35" s="10"/>
      <c r="D35" s="10"/>
      <c r="E35" s="10"/>
    </row>
    <row r="36" spans="1:6" ht="15" customHeight="1" x14ac:dyDescent="0.3">
      <c r="B36" s="14"/>
      <c r="C36" s="12">
        <f>SUM(C35:C35)</f>
        <v>0</v>
      </c>
      <c r="D36" s="12">
        <f>SUM(D35:D35)</f>
        <v>0</v>
      </c>
      <c r="E36" s="12">
        <f>SUM(E35:E35)</f>
        <v>0</v>
      </c>
    </row>
    <row r="37" spans="1:6" ht="15" customHeight="1" x14ac:dyDescent="0.3">
      <c r="B37" s="14"/>
      <c r="C37" s="11"/>
      <c r="D37" s="11"/>
      <c r="E37" s="11"/>
    </row>
    <row r="38" spans="1:6" ht="15" customHeight="1" x14ac:dyDescent="0.25">
      <c r="A38" s="5" t="s">
        <v>54</v>
      </c>
      <c r="C38" s="11"/>
      <c r="D38" s="11"/>
      <c r="E38" s="11"/>
    </row>
    <row r="39" spans="1:6" ht="15" customHeight="1" x14ac:dyDescent="0.25">
      <c r="A39" s="8" t="s">
        <v>6</v>
      </c>
      <c r="B39" s="8" t="s">
        <v>395</v>
      </c>
      <c r="C39" s="15">
        <v>195</v>
      </c>
      <c r="D39" s="15"/>
      <c r="E39" s="15">
        <v>195</v>
      </c>
      <c r="F39" s="4" t="s">
        <v>8</v>
      </c>
    </row>
    <row r="40" spans="1:6" ht="15" customHeight="1" x14ac:dyDescent="0.25">
      <c r="A40" s="8" t="s">
        <v>9</v>
      </c>
      <c r="B40" s="8" t="s">
        <v>396</v>
      </c>
      <c r="C40" s="10">
        <v>36.14</v>
      </c>
      <c r="D40" s="10">
        <v>7.23</v>
      </c>
      <c r="E40" s="10">
        <v>43.37</v>
      </c>
      <c r="F40" s="16" t="s">
        <v>8</v>
      </c>
    </row>
    <row r="41" spans="1:6" ht="15" customHeight="1" x14ac:dyDescent="0.25">
      <c r="A41" s="8" t="s">
        <v>55</v>
      </c>
      <c r="B41" s="8" t="s">
        <v>423</v>
      </c>
      <c r="C41" s="10">
        <v>520</v>
      </c>
      <c r="D41" s="10">
        <v>104</v>
      </c>
      <c r="E41" s="10">
        <v>624</v>
      </c>
      <c r="F41" s="16" t="s">
        <v>424</v>
      </c>
    </row>
    <row r="42" spans="1:6" ht="15" customHeight="1" x14ac:dyDescent="0.25">
      <c r="A42" s="8" t="s">
        <v>195</v>
      </c>
      <c r="B42" s="1" t="s">
        <v>425</v>
      </c>
      <c r="C42" s="10">
        <v>35</v>
      </c>
      <c r="D42" s="10">
        <v>7</v>
      </c>
      <c r="E42" s="10">
        <v>42</v>
      </c>
      <c r="F42" s="16" t="s">
        <v>426</v>
      </c>
    </row>
    <row r="43" spans="1:6" ht="15" customHeight="1" x14ac:dyDescent="0.25">
      <c r="A43" s="8" t="s">
        <v>50</v>
      </c>
      <c r="B43" s="1" t="s">
        <v>427</v>
      </c>
      <c r="C43" s="10">
        <v>33.93</v>
      </c>
      <c r="D43" s="10">
        <v>1.7</v>
      </c>
      <c r="E43" s="10">
        <v>35.630000000000003</v>
      </c>
      <c r="F43" s="16">
        <v>109593</v>
      </c>
    </row>
    <row r="44" spans="1:6" ht="15" customHeight="1" x14ac:dyDescent="0.25">
      <c r="A44" s="8" t="s">
        <v>428</v>
      </c>
      <c r="B44" s="1" t="s">
        <v>103</v>
      </c>
      <c r="C44" s="10">
        <v>46.86</v>
      </c>
      <c r="D44" s="10">
        <v>3.54</v>
      </c>
      <c r="E44" s="10">
        <v>50.4</v>
      </c>
      <c r="F44" s="16">
        <v>109586</v>
      </c>
    </row>
    <row r="45" spans="1:6" ht="15" customHeight="1" x14ac:dyDescent="0.25">
      <c r="A45" s="8" t="s">
        <v>48</v>
      </c>
      <c r="B45" s="1" t="s">
        <v>429</v>
      </c>
      <c r="C45" s="10">
        <v>49.04</v>
      </c>
      <c r="D45" s="10">
        <v>2.46</v>
      </c>
      <c r="E45" s="10">
        <v>51.5</v>
      </c>
      <c r="F45" s="16">
        <v>109594</v>
      </c>
    </row>
    <row r="46" spans="1:6" ht="15" customHeight="1" x14ac:dyDescent="0.25">
      <c r="A46" s="8" t="s">
        <v>195</v>
      </c>
      <c r="B46" s="1" t="s">
        <v>402</v>
      </c>
      <c r="C46" s="10">
        <v>180</v>
      </c>
      <c r="D46" s="10">
        <v>36</v>
      </c>
      <c r="E46" s="10">
        <v>216</v>
      </c>
      <c r="F46" s="16">
        <v>203790</v>
      </c>
    </row>
    <row r="47" spans="1:6" ht="15" customHeight="1" x14ac:dyDescent="0.25">
      <c r="A47" s="8"/>
      <c r="C47" s="12">
        <f>SUM(C39:C46)</f>
        <v>1095.9699999999998</v>
      </c>
      <c r="D47" s="12">
        <f>SUM(D39:D46)</f>
        <v>161.93</v>
      </c>
      <c r="E47" s="12">
        <f>SUM(E39:E46)</f>
        <v>1257.9000000000001</v>
      </c>
    </row>
    <row r="48" spans="1:6" ht="15" customHeight="1" x14ac:dyDescent="0.25">
      <c r="A48" s="8"/>
      <c r="C48" s="11"/>
      <c r="D48" s="11"/>
      <c r="E48" s="11"/>
    </row>
    <row r="49" spans="1:6" ht="15" customHeight="1" x14ac:dyDescent="0.25">
      <c r="A49" s="5" t="s">
        <v>57</v>
      </c>
      <c r="C49" s="11"/>
      <c r="D49" s="11"/>
      <c r="E49" s="11"/>
    </row>
    <row r="50" spans="1:6" ht="15" customHeight="1" x14ac:dyDescent="0.25">
      <c r="A50" s="8" t="s">
        <v>58</v>
      </c>
      <c r="B50" s="1" t="s">
        <v>430</v>
      </c>
      <c r="C50" s="11">
        <v>833.33</v>
      </c>
      <c r="D50" s="11"/>
      <c r="E50" s="11">
        <v>833.33</v>
      </c>
      <c r="F50" s="4" t="s">
        <v>60</v>
      </c>
    </row>
    <row r="51" spans="1:6" ht="15" customHeight="1" x14ac:dyDescent="0.25">
      <c r="A51" s="8" t="s">
        <v>224</v>
      </c>
      <c r="B51" s="1" t="s">
        <v>225</v>
      </c>
      <c r="C51" s="11">
        <v>11.99</v>
      </c>
      <c r="D51" s="11">
        <v>2.4</v>
      </c>
      <c r="E51" s="11">
        <v>14.39</v>
      </c>
      <c r="F51" s="4" t="s">
        <v>8</v>
      </c>
    </row>
    <row r="52" spans="1:6" ht="15" customHeight="1" x14ac:dyDescent="0.25">
      <c r="A52" s="8" t="s">
        <v>62</v>
      </c>
      <c r="B52" s="1" t="s">
        <v>431</v>
      </c>
      <c r="C52" s="11">
        <v>8</v>
      </c>
      <c r="D52" s="11"/>
      <c r="E52" s="11">
        <v>8</v>
      </c>
      <c r="F52" s="4" t="s">
        <v>8</v>
      </c>
    </row>
    <row r="53" spans="1:6" ht="15" customHeight="1" x14ac:dyDescent="0.25">
      <c r="A53" s="8" t="s">
        <v>50</v>
      </c>
      <c r="B53" s="1" t="s">
        <v>427</v>
      </c>
      <c r="C53" s="11">
        <v>28.71</v>
      </c>
      <c r="D53" s="11">
        <v>1.44</v>
      </c>
      <c r="E53" s="11">
        <v>30.15</v>
      </c>
      <c r="F53" s="4">
        <v>109593</v>
      </c>
    </row>
    <row r="54" spans="1:6" ht="15" customHeight="1" x14ac:dyDescent="0.25">
      <c r="C54" s="12">
        <f>SUM(C50:C53)</f>
        <v>882.03000000000009</v>
      </c>
      <c r="D54" s="12">
        <f>SUM(D50:D53)</f>
        <v>3.84</v>
      </c>
      <c r="E54" s="12">
        <f>SUM(E50:E53)</f>
        <v>885.87</v>
      </c>
    </row>
    <row r="55" spans="1:6" ht="15" customHeight="1" x14ac:dyDescent="0.25"/>
    <row r="56" spans="1:6" ht="15" customHeight="1" x14ac:dyDescent="0.25">
      <c r="A56" s="5" t="s">
        <v>66</v>
      </c>
      <c r="B56" s="8"/>
      <c r="C56" s="11"/>
      <c r="D56" s="11"/>
      <c r="E56" s="11"/>
    </row>
    <row r="57" spans="1:6" ht="15" customHeight="1" x14ac:dyDescent="0.25">
      <c r="A57" s="8" t="s">
        <v>6</v>
      </c>
      <c r="B57" s="8" t="s">
        <v>395</v>
      </c>
      <c r="C57" s="11">
        <v>561</v>
      </c>
      <c r="D57" s="11"/>
      <c r="E57" s="11">
        <v>561</v>
      </c>
      <c r="F57" s="4" t="s">
        <v>8</v>
      </c>
    </row>
    <row r="58" spans="1:6" ht="15" customHeight="1" x14ac:dyDescent="0.25">
      <c r="A58" s="8" t="s">
        <v>9</v>
      </c>
      <c r="B58" s="8" t="s">
        <v>396</v>
      </c>
      <c r="C58" s="11">
        <v>21.84</v>
      </c>
      <c r="D58" s="11">
        <v>4.37</v>
      </c>
      <c r="E58" s="11">
        <v>26.21</v>
      </c>
      <c r="F58" s="4" t="s">
        <v>8</v>
      </c>
    </row>
    <row r="59" spans="1:6" ht="15" customHeight="1" x14ac:dyDescent="0.25">
      <c r="A59" s="8" t="s">
        <v>9</v>
      </c>
      <c r="B59" s="8" t="s">
        <v>397</v>
      </c>
      <c r="C59" s="11">
        <v>48.54</v>
      </c>
      <c r="D59" s="11">
        <v>9.6999999999999993</v>
      </c>
      <c r="E59" s="11">
        <v>58.24</v>
      </c>
      <c r="F59" s="4" t="s">
        <v>8</v>
      </c>
    </row>
    <row r="60" spans="1:6" ht="15" customHeight="1" x14ac:dyDescent="0.25">
      <c r="A60" s="8" t="s">
        <v>428</v>
      </c>
      <c r="B60" s="8" t="s">
        <v>103</v>
      </c>
      <c r="C60" s="11">
        <v>46.86</v>
      </c>
      <c r="D60" s="11">
        <v>3.54</v>
      </c>
      <c r="E60" s="11">
        <v>50.4</v>
      </c>
      <c r="F60" s="4">
        <v>109586</v>
      </c>
    </row>
    <row r="61" spans="1:6" ht="15" customHeight="1" x14ac:dyDescent="0.25">
      <c r="A61" s="8" t="s">
        <v>19</v>
      </c>
      <c r="B61" s="8" t="s">
        <v>20</v>
      </c>
      <c r="C61" s="11">
        <v>37.19</v>
      </c>
      <c r="D61" s="11">
        <v>7.44</v>
      </c>
      <c r="E61" s="11">
        <v>44.63</v>
      </c>
      <c r="F61" s="4">
        <v>109591</v>
      </c>
    </row>
    <row r="62" spans="1:6" ht="15" customHeight="1" x14ac:dyDescent="0.25">
      <c r="A62" s="8" t="s">
        <v>55</v>
      </c>
      <c r="B62" s="8" t="s">
        <v>432</v>
      </c>
      <c r="C62" s="11">
        <v>520</v>
      </c>
      <c r="D62" s="11">
        <v>104</v>
      </c>
      <c r="E62" s="11">
        <v>624</v>
      </c>
      <c r="F62" s="4">
        <v>109595</v>
      </c>
    </row>
    <row r="63" spans="1:6" ht="15" customHeight="1" x14ac:dyDescent="0.25">
      <c r="C63" s="12">
        <f>SUM(C57:C62)</f>
        <v>1235.43</v>
      </c>
      <c r="D63" s="12">
        <f>SUM(D57:D62)</f>
        <v>129.05000000000001</v>
      </c>
      <c r="E63" s="12">
        <f>SUM(E57:E62)</f>
        <v>1364.48</v>
      </c>
    </row>
    <row r="64" spans="1:6" ht="15" customHeight="1" x14ac:dyDescent="0.25">
      <c r="C64" s="11"/>
      <c r="D64" s="11"/>
      <c r="E64" s="11"/>
    </row>
    <row r="65" spans="1:6" ht="15" customHeight="1" x14ac:dyDescent="0.25">
      <c r="A65" s="5" t="s">
        <v>68</v>
      </c>
      <c r="C65" s="11"/>
      <c r="D65" s="11"/>
      <c r="E65" s="11"/>
    </row>
    <row r="66" spans="1:6" ht="15" customHeight="1" x14ac:dyDescent="0.25">
      <c r="A66" s="8" t="s">
        <v>6</v>
      </c>
      <c r="B66" s="1" t="s">
        <v>395</v>
      </c>
      <c r="C66" s="11">
        <v>304</v>
      </c>
      <c r="D66" s="11"/>
      <c r="E66" s="11">
        <v>304</v>
      </c>
      <c r="F66" s="4" t="s">
        <v>8</v>
      </c>
    </row>
    <row r="67" spans="1:6" ht="15" customHeight="1" x14ac:dyDescent="0.25">
      <c r="A67" s="8" t="s">
        <v>6</v>
      </c>
      <c r="B67" s="1" t="s">
        <v>395</v>
      </c>
      <c r="C67" s="11">
        <v>125</v>
      </c>
      <c r="D67" s="11"/>
      <c r="E67" s="11">
        <v>125</v>
      </c>
      <c r="F67" s="4" t="s">
        <v>8</v>
      </c>
    </row>
    <row r="68" spans="1:6" ht="15" customHeight="1" x14ac:dyDescent="0.25">
      <c r="A68" s="8" t="s">
        <v>6</v>
      </c>
      <c r="B68" s="1" t="s">
        <v>395</v>
      </c>
      <c r="C68" s="11">
        <v>200</v>
      </c>
      <c r="D68" s="11"/>
      <c r="E68" s="11">
        <v>200</v>
      </c>
      <c r="F68" s="4" t="s">
        <v>8</v>
      </c>
    </row>
    <row r="69" spans="1:6" ht="15" customHeight="1" x14ac:dyDescent="0.25">
      <c r="A69" s="1" t="s">
        <v>70</v>
      </c>
      <c r="B69" s="17" t="s">
        <v>396</v>
      </c>
      <c r="C69" s="11">
        <v>484.56</v>
      </c>
      <c r="D69" s="11">
        <v>96.91</v>
      </c>
      <c r="E69" s="11">
        <v>581.47</v>
      </c>
      <c r="F69" s="4" t="s">
        <v>8</v>
      </c>
    </row>
    <row r="70" spans="1:6" ht="15" customHeight="1" x14ac:dyDescent="0.25">
      <c r="A70" s="8" t="s">
        <v>50</v>
      </c>
      <c r="B70" s="1" t="s">
        <v>433</v>
      </c>
      <c r="C70" s="11">
        <v>18.47</v>
      </c>
      <c r="D70" s="11">
        <v>0.92</v>
      </c>
      <c r="E70" s="11">
        <v>19.39</v>
      </c>
      <c r="F70" s="4">
        <v>109593</v>
      </c>
    </row>
    <row r="71" spans="1:6" ht="15" customHeight="1" x14ac:dyDescent="0.25">
      <c r="A71" s="8" t="s">
        <v>50</v>
      </c>
      <c r="B71" s="1" t="s">
        <v>434</v>
      </c>
      <c r="C71" s="11">
        <v>21</v>
      </c>
      <c r="D71" s="11">
        <v>1.05</v>
      </c>
      <c r="E71" s="11">
        <v>22.05</v>
      </c>
      <c r="F71" s="4">
        <v>109593</v>
      </c>
    </row>
    <row r="72" spans="1:6" ht="15" customHeight="1" x14ac:dyDescent="0.25">
      <c r="A72" s="8" t="s">
        <v>435</v>
      </c>
      <c r="B72" s="1" t="s">
        <v>436</v>
      </c>
      <c r="C72" s="11">
        <v>775</v>
      </c>
      <c r="D72" s="11">
        <v>155</v>
      </c>
      <c r="E72" s="11">
        <v>930</v>
      </c>
      <c r="F72" s="4">
        <v>109596</v>
      </c>
    </row>
    <row r="73" spans="1:6" ht="15" customHeight="1" x14ac:dyDescent="0.25">
      <c r="A73" s="8" t="s">
        <v>142</v>
      </c>
      <c r="B73" s="1" t="s">
        <v>322</v>
      </c>
      <c r="C73" s="11">
        <v>17.670000000000002</v>
      </c>
      <c r="D73" s="11">
        <v>3.53</v>
      </c>
      <c r="E73" s="11">
        <v>21.2</v>
      </c>
      <c r="F73" s="4">
        <v>109585</v>
      </c>
    </row>
    <row r="74" spans="1:6" ht="15" customHeight="1" x14ac:dyDescent="0.25">
      <c r="A74" s="8"/>
      <c r="C74" s="12">
        <f>SUM(C66:C73)</f>
        <v>1945.7</v>
      </c>
      <c r="D74" s="12">
        <f>SUM(D66:D73)</f>
        <v>257.40999999999997</v>
      </c>
      <c r="E74" s="12">
        <f>SUM(E66:E73)</f>
        <v>2203.1099999999997</v>
      </c>
    </row>
    <row r="75" spans="1:6" ht="15" customHeight="1" x14ac:dyDescent="0.25">
      <c r="A75" s="8"/>
      <c r="C75" s="11"/>
      <c r="D75" s="11"/>
      <c r="E75" s="11"/>
    </row>
    <row r="76" spans="1:6" ht="15" customHeight="1" x14ac:dyDescent="0.3">
      <c r="A76" s="19" t="s">
        <v>79</v>
      </c>
      <c r="C76" s="11"/>
      <c r="D76" s="11"/>
      <c r="E76" s="11"/>
    </row>
    <row r="77" spans="1:6" ht="15" customHeight="1" x14ac:dyDescent="0.25">
      <c r="A77" s="8" t="s">
        <v>237</v>
      </c>
      <c r="B77" s="1" t="s">
        <v>238</v>
      </c>
      <c r="C77" s="11">
        <v>1845</v>
      </c>
      <c r="D77" s="11">
        <v>369</v>
      </c>
      <c r="E77" s="11">
        <v>2214</v>
      </c>
      <c r="F77" s="4">
        <v>109597</v>
      </c>
    </row>
    <row r="78" spans="1:6" ht="15" customHeight="1" x14ac:dyDescent="0.25">
      <c r="A78" s="8"/>
      <c r="C78" s="12">
        <f>SUM(C77:C77)</f>
        <v>1845</v>
      </c>
      <c r="D78" s="12">
        <f>SUM(D77:D77)</f>
        <v>369</v>
      </c>
      <c r="E78" s="12">
        <f>SUM(E77:E77)</f>
        <v>2214</v>
      </c>
    </row>
    <row r="79" spans="1:6" ht="15" customHeight="1" x14ac:dyDescent="0.25">
      <c r="A79" s="8"/>
      <c r="C79" s="11"/>
      <c r="D79" s="11"/>
      <c r="E79" s="11"/>
    </row>
    <row r="80" spans="1:6" ht="15" customHeight="1" x14ac:dyDescent="0.35">
      <c r="A80" s="20" t="s">
        <v>90</v>
      </c>
      <c r="B80" s="21"/>
      <c r="C80" s="22"/>
      <c r="D80" s="22"/>
      <c r="E80" s="22"/>
      <c r="F80" s="23"/>
    </row>
    <row r="81" spans="1:6" ht="15" customHeight="1" x14ac:dyDescent="0.35">
      <c r="A81" s="1" t="s">
        <v>437</v>
      </c>
      <c r="B81" s="8" t="s">
        <v>438</v>
      </c>
      <c r="C81" s="11">
        <v>600</v>
      </c>
      <c r="D81" s="11"/>
      <c r="E81" s="11">
        <v>600</v>
      </c>
      <c r="F81" s="23">
        <v>109598</v>
      </c>
    </row>
    <row r="82" spans="1:6" ht="15" customHeight="1" x14ac:dyDescent="0.35">
      <c r="A82" s="1" t="s">
        <v>439</v>
      </c>
      <c r="B82" s="8" t="s">
        <v>440</v>
      </c>
      <c r="C82" s="22">
        <v>1450</v>
      </c>
      <c r="D82" s="22">
        <v>290</v>
      </c>
      <c r="E82" s="22">
        <v>1740</v>
      </c>
      <c r="F82" s="23">
        <v>109599</v>
      </c>
    </row>
    <row r="83" spans="1:6" ht="15" customHeight="1" x14ac:dyDescent="0.35">
      <c r="A83" s="1" t="s">
        <v>441</v>
      </c>
      <c r="B83" s="8" t="s">
        <v>442</v>
      </c>
      <c r="C83" s="22">
        <v>378.97</v>
      </c>
      <c r="D83" s="22">
        <v>66.67</v>
      </c>
      <c r="E83" s="22">
        <v>445.64</v>
      </c>
      <c r="F83" s="23">
        <v>109600</v>
      </c>
    </row>
    <row r="84" spans="1:6" ht="15" customHeight="1" x14ac:dyDescent="0.35">
      <c r="A84" s="1" t="s">
        <v>443</v>
      </c>
      <c r="B84" s="8" t="s">
        <v>444</v>
      </c>
      <c r="C84" s="22">
        <v>7125</v>
      </c>
      <c r="D84" s="22">
        <v>1425</v>
      </c>
      <c r="E84" s="22">
        <v>8550</v>
      </c>
      <c r="F84" s="23">
        <v>203789</v>
      </c>
    </row>
    <row r="85" spans="1:6" ht="15" customHeight="1" x14ac:dyDescent="0.35">
      <c r="A85" s="1" t="s">
        <v>445</v>
      </c>
      <c r="B85" s="8" t="s">
        <v>446</v>
      </c>
      <c r="C85" s="22">
        <v>75.86</v>
      </c>
      <c r="D85" s="22">
        <v>3.95</v>
      </c>
      <c r="E85" s="22">
        <v>79.81</v>
      </c>
      <c r="F85" s="23" t="s">
        <v>44</v>
      </c>
    </row>
    <row r="86" spans="1:6" ht="15" customHeight="1" x14ac:dyDescent="0.35">
      <c r="A86" s="1" t="s">
        <v>447</v>
      </c>
      <c r="B86" s="8" t="s">
        <v>446</v>
      </c>
      <c r="C86" s="22">
        <v>62.31</v>
      </c>
      <c r="D86" s="22">
        <v>12.6</v>
      </c>
      <c r="E86" s="22">
        <v>74.91</v>
      </c>
      <c r="F86" s="23" t="s">
        <v>44</v>
      </c>
    </row>
    <row r="87" spans="1:6" ht="15" customHeight="1" x14ac:dyDescent="0.35">
      <c r="A87" s="20"/>
      <c r="B87" s="21"/>
      <c r="C87" s="12">
        <f>SUM(C81:C86)</f>
        <v>9692.1400000000012</v>
      </c>
      <c r="D87" s="12">
        <f>SUM(D81:D86)</f>
        <v>1798.22</v>
      </c>
      <c r="E87" s="12">
        <f>SUM(E81:E86)</f>
        <v>11490.359999999999</v>
      </c>
      <c r="F87" s="23"/>
    </row>
    <row r="88" spans="1:6" ht="15" customHeight="1" x14ac:dyDescent="0.35">
      <c r="A88" s="20"/>
      <c r="B88" s="21"/>
      <c r="C88" s="11"/>
      <c r="D88" s="11"/>
      <c r="E88" s="11"/>
      <c r="F88" s="23"/>
    </row>
    <row r="89" spans="1:6" ht="15" customHeight="1" x14ac:dyDescent="0.35">
      <c r="A89" s="20" t="s">
        <v>93</v>
      </c>
      <c r="B89" s="21"/>
      <c r="C89" s="22"/>
      <c r="D89" s="22"/>
      <c r="E89" s="22"/>
      <c r="F89" s="23"/>
    </row>
    <row r="90" spans="1:6" ht="15" customHeight="1" x14ac:dyDescent="0.35">
      <c r="B90" s="8"/>
      <c r="C90" s="11"/>
      <c r="D90" s="11"/>
      <c r="E90" s="11"/>
      <c r="F90" s="23"/>
    </row>
    <row r="91" spans="1:6" ht="15" customHeight="1" x14ac:dyDescent="0.35">
      <c r="A91" s="20"/>
      <c r="B91" s="21"/>
      <c r="C91" s="12">
        <f>SUM(C90:C90)</f>
        <v>0</v>
      </c>
      <c r="D91" s="12">
        <f>SUM(D90:D90)</f>
        <v>0</v>
      </c>
      <c r="E91" s="12">
        <f>SUM(E90:E90)</f>
        <v>0</v>
      </c>
    </row>
    <row r="92" spans="1:6" ht="15" customHeight="1" x14ac:dyDescent="0.35">
      <c r="A92" s="20"/>
      <c r="B92" s="21"/>
      <c r="C92" s="11"/>
      <c r="D92" s="11"/>
      <c r="E92" s="11"/>
    </row>
    <row r="93" spans="1:6" ht="15" customHeight="1" x14ac:dyDescent="0.25">
      <c r="A93" s="5" t="s">
        <v>94</v>
      </c>
      <c r="C93" s="13"/>
      <c r="D93" s="13"/>
      <c r="E93" s="13"/>
    </row>
    <row r="94" spans="1:6" ht="15" customHeight="1" x14ac:dyDescent="0.25">
      <c r="A94" s="8" t="s">
        <v>50</v>
      </c>
      <c r="B94" s="1" t="s">
        <v>427</v>
      </c>
      <c r="C94" s="13">
        <v>17.579999999999998</v>
      </c>
      <c r="D94" s="13">
        <v>0.88</v>
      </c>
      <c r="E94" s="13">
        <v>18.46</v>
      </c>
      <c r="F94" s="4">
        <v>109593</v>
      </c>
    </row>
    <row r="95" spans="1:6" ht="15" customHeight="1" x14ac:dyDescent="0.25">
      <c r="A95" s="8" t="s">
        <v>448</v>
      </c>
      <c r="B95" s="1" t="s">
        <v>449</v>
      </c>
      <c r="C95" s="13">
        <v>93.86</v>
      </c>
      <c r="D95" s="13"/>
      <c r="E95" s="13">
        <v>93.86</v>
      </c>
      <c r="F95" s="4" t="s">
        <v>450</v>
      </c>
    </row>
    <row r="96" spans="1:6" ht="15" customHeight="1" x14ac:dyDescent="0.25">
      <c r="A96" s="8"/>
      <c r="C96" s="13"/>
      <c r="D96" s="13"/>
      <c r="E96" s="13"/>
    </row>
    <row r="97" spans="1:8" ht="15" customHeight="1" x14ac:dyDescent="0.25">
      <c r="A97" s="8"/>
      <c r="C97" s="12">
        <f>SUM(C94:C96)</f>
        <v>111.44</v>
      </c>
      <c r="D97" s="12">
        <f>SUM(D94:D96)</f>
        <v>0.88</v>
      </c>
      <c r="E97" s="12">
        <f>SUM(E94:E96)</f>
        <v>112.32</v>
      </c>
    </row>
    <row r="98" spans="1:8" ht="15" customHeight="1" x14ac:dyDescent="0.3">
      <c r="A98" s="5"/>
      <c r="B98" s="14"/>
      <c r="C98" s="11"/>
      <c r="D98" s="11"/>
      <c r="E98" s="11"/>
    </row>
    <row r="99" spans="1:8" ht="15" customHeight="1" x14ac:dyDescent="0.25">
      <c r="A99" s="24" t="s">
        <v>104</v>
      </c>
      <c r="B99" s="24"/>
      <c r="C99" s="11"/>
      <c r="D99" s="11"/>
      <c r="E99" s="11"/>
    </row>
    <row r="100" spans="1:8" ht="15" customHeight="1" x14ac:dyDescent="0.25">
      <c r="A100" s="25"/>
      <c r="B100" s="25"/>
      <c r="C100" s="11"/>
      <c r="D100" s="11"/>
      <c r="E100" s="11"/>
    </row>
    <row r="101" spans="1:8" ht="15" customHeight="1" x14ac:dyDescent="0.25">
      <c r="C101" s="12">
        <f>SUM(C100:C100)</f>
        <v>0</v>
      </c>
      <c r="D101" s="12">
        <f>SUM(D100:D100)</f>
        <v>0</v>
      </c>
      <c r="E101" s="12">
        <f>SUM(E100:E100)</f>
        <v>0</v>
      </c>
      <c r="H101" s="26"/>
    </row>
    <row r="102" spans="1:8" ht="15" customHeight="1" x14ac:dyDescent="0.25">
      <c r="C102" s="11"/>
      <c r="D102" s="11"/>
      <c r="E102" s="11"/>
      <c r="H102" s="26"/>
    </row>
    <row r="103" spans="1:8" ht="15" customHeight="1" x14ac:dyDescent="0.25">
      <c r="A103" s="5" t="s">
        <v>106</v>
      </c>
      <c r="C103" s="1"/>
      <c r="D103" s="1"/>
      <c r="E103" s="1"/>
      <c r="F103" s="1"/>
    </row>
    <row r="104" spans="1:8" ht="15" customHeight="1" x14ac:dyDescent="0.25">
      <c r="A104" s="1" t="s">
        <v>107</v>
      </c>
      <c r="B104" s="27" t="s">
        <v>451</v>
      </c>
      <c r="C104" s="13">
        <v>10399.450000000001</v>
      </c>
      <c r="D104" s="28"/>
      <c r="E104" s="13">
        <v>10399.450000000001</v>
      </c>
      <c r="F104" s="4" t="s">
        <v>109</v>
      </c>
    </row>
    <row r="105" spans="1:8" ht="15" customHeight="1" x14ac:dyDescent="0.25">
      <c r="A105" s="1" t="s">
        <v>110</v>
      </c>
      <c r="B105" s="27" t="s">
        <v>452</v>
      </c>
      <c r="C105" s="13">
        <v>3141.46</v>
      </c>
      <c r="D105" s="28"/>
      <c r="E105" s="13">
        <v>3141.46</v>
      </c>
      <c r="F105" s="4">
        <v>203791</v>
      </c>
    </row>
    <row r="106" spans="1:8" ht="15" customHeight="1" x14ac:dyDescent="0.25">
      <c r="A106" s="1" t="s">
        <v>112</v>
      </c>
      <c r="B106" s="27" t="s">
        <v>453</v>
      </c>
      <c r="C106" s="13">
        <v>3050.39</v>
      </c>
      <c r="D106" s="28"/>
      <c r="E106" s="13">
        <v>3050.39</v>
      </c>
      <c r="F106" s="4">
        <v>203792</v>
      </c>
    </row>
    <row r="107" spans="1:8" ht="15" customHeight="1" x14ac:dyDescent="0.25">
      <c r="C107" s="12">
        <f>SUM(C104:C106)</f>
        <v>16591.3</v>
      </c>
      <c r="D107" s="12">
        <f>SUM(D104:D106)</f>
        <v>0</v>
      </c>
      <c r="E107" s="12">
        <f>SUM(E104:E106)</f>
        <v>16591.3</v>
      </c>
      <c r="F107" s="1"/>
    </row>
    <row r="108" spans="1:8" ht="15" customHeight="1" x14ac:dyDescent="0.25">
      <c r="C108" s="1"/>
      <c r="D108" s="1"/>
      <c r="E108" s="1"/>
      <c r="F108" s="1"/>
    </row>
    <row r="109" spans="1:8" ht="15" customHeight="1" x14ac:dyDescent="0.25">
      <c r="B109" s="29" t="s">
        <v>114</v>
      </c>
      <c r="C109" s="12">
        <f>SUM(+C101+C13+C63+C36+C32+C47+C74+C54+C78+C87+C91+C97+C107)</f>
        <v>38431.440000000002</v>
      </c>
      <c r="D109" s="12">
        <f>SUM(+D101+D13+D63+D36+D32+D47+D74+D54+D78+D87+D91+D97+D107)</f>
        <v>3514.64</v>
      </c>
      <c r="E109" s="12">
        <f>SUM(+E101+E13+E63+E36+E32+E47+E74+E54+E78+E87+E91+E97+E107)</f>
        <v>41946.080000000002</v>
      </c>
    </row>
    <row r="110" spans="1:8" ht="15" customHeight="1" x14ac:dyDescent="0.25">
      <c r="C110" s="11"/>
      <c r="D110" s="11"/>
      <c r="E110" s="11"/>
    </row>
    <row r="111" spans="1:8" ht="15" customHeight="1" x14ac:dyDescent="0.25">
      <c r="C111" s="11"/>
      <c r="D111" s="11"/>
      <c r="E111" s="11"/>
    </row>
    <row r="112" spans="1:8" ht="15" customHeight="1" x14ac:dyDescent="0.25">
      <c r="C112" s="11"/>
      <c r="D112" s="11"/>
      <c r="E112" s="11"/>
    </row>
    <row r="113" spans="1:5" ht="15" customHeight="1" x14ac:dyDescent="0.25">
      <c r="A113" s="1" t="s">
        <v>115</v>
      </c>
      <c r="B113" s="31"/>
      <c r="C113" s="11"/>
      <c r="D113" s="11"/>
      <c r="E113" s="11"/>
    </row>
    <row r="114" spans="1:5" ht="15" customHeight="1" x14ac:dyDescent="0.25">
      <c r="B114" s="31"/>
      <c r="C114" s="11"/>
      <c r="D114" s="11"/>
      <c r="E114" s="11"/>
    </row>
    <row r="115" spans="1:5" ht="15" customHeight="1" x14ac:dyDescent="0.25">
      <c r="A115" s="32" t="s">
        <v>275</v>
      </c>
      <c r="B115" s="25"/>
      <c r="C115" s="31"/>
      <c r="D115" s="10"/>
      <c r="E115" s="33"/>
    </row>
    <row r="116" spans="1:5" ht="15" customHeight="1" x14ac:dyDescent="0.25">
      <c r="A116" s="32"/>
      <c r="C116" s="34"/>
      <c r="D116" s="1"/>
      <c r="E116" s="33"/>
    </row>
    <row r="117" spans="1:5" ht="15" customHeight="1" x14ac:dyDescent="0.25">
      <c r="A117" s="32"/>
      <c r="C117" s="31"/>
      <c r="D117" s="10"/>
      <c r="E117" s="33"/>
    </row>
    <row r="118" spans="1:5" ht="15" customHeight="1" x14ac:dyDescent="0.25">
      <c r="A118" s="32"/>
      <c r="B118" s="25"/>
      <c r="C118" s="31"/>
      <c r="D118" s="10"/>
    </row>
    <row r="119" spans="1:5" ht="15" customHeight="1" x14ac:dyDescent="0.25">
      <c r="A119" s="1" t="s">
        <v>338</v>
      </c>
    </row>
    <row r="120" spans="1:5" ht="15" customHeight="1" x14ac:dyDescent="0.25"/>
    <row r="121" spans="1:5" ht="15" customHeight="1" x14ac:dyDescent="0.25"/>
    <row r="122" spans="1:5" ht="15" customHeight="1" x14ac:dyDescent="0.25">
      <c r="A122" s="1" t="s">
        <v>339</v>
      </c>
    </row>
    <row r="123" spans="1:5" ht="15" customHeight="1" x14ac:dyDescent="0.25"/>
    <row r="124" spans="1:5" ht="15" customHeight="1" x14ac:dyDescent="0.25"/>
    <row r="125" spans="1:5" ht="15" customHeight="1" x14ac:dyDescent="0.25">
      <c r="A125" s="1" t="s">
        <v>340</v>
      </c>
    </row>
    <row r="126" spans="1:5" ht="15" customHeight="1" x14ac:dyDescent="0.25"/>
    <row r="127" spans="1:5" ht="15" customHeight="1" x14ac:dyDescent="0.25"/>
    <row r="128" spans="1:5" ht="15" customHeight="1" x14ac:dyDescent="0.25"/>
    <row r="129" ht="15" customHeight="1" x14ac:dyDescent="0.25"/>
    <row r="130" ht="15" customHeight="1" x14ac:dyDescent="0.25"/>
    <row r="131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6"/>
  <sheetViews>
    <sheetView topLeftCell="A97" workbookViewId="0">
      <selection activeCell="I10" sqref="I10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44835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454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455</v>
      </c>
      <c r="C6" s="10">
        <v>21.71</v>
      </c>
      <c r="D6" s="10">
        <v>4.34</v>
      </c>
      <c r="E6" s="10">
        <v>26.05</v>
      </c>
      <c r="F6" s="4" t="s">
        <v>8</v>
      </c>
    </row>
    <row r="7" spans="1:7" ht="15" customHeight="1" x14ac:dyDescent="0.25">
      <c r="A7" s="8" t="s">
        <v>9</v>
      </c>
      <c r="B7" s="1" t="s">
        <v>456</v>
      </c>
      <c r="C7" s="10">
        <v>57.84</v>
      </c>
      <c r="D7" s="10">
        <v>11.57</v>
      </c>
      <c r="E7" s="10">
        <v>69.41</v>
      </c>
      <c r="F7" s="4" t="s">
        <v>8</v>
      </c>
    </row>
    <row r="8" spans="1:7" ht="15" customHeight="1" x14ac:dyDescent="0.25">
      <c r="A8" s="1" t="s">
        <v>21</v>
      </c>
      <c r="B8" s="1" t="s">
        <v>457</v>
      </c>
      <c r="C8" s="11">
        <v>283.52</v>
      </c>
      <c r="D8" s="11"/>
      <c r="E8" s="11">
        <v>283.52</v>
      </c>
      <c r="F8" s="4">
        <v>203799</v>
      </c>
    </row>
    <row r="9" spans="1:7" ht="15" customHeight="1" x14ac:dyDescent="0.25">
      <c r="A9" s="1" t="s">
        <v>285</v>
      </c>
      <c r="B9" s="1" t="s">
        <v>143</v>
      </c>
      <c r="C9" s="11">
        <v>11</v>
      </c>
      <c r="D9" s="11">
        <v>2.2000000000000002</v>
      </c>
      <c r="E9" s="11">
        <v>13.2</v>
      </c>
      <c r="F9" s="4" t="s">
        <v>8</v>
      </c>
    </row>
    <row r="10" spans="1:7" ht="15" customHeight="1" x14ac:dyDescent="0.25">
      <c r="A10" s="1" t="s">
        <v>400</v>
      </c>
      <c r="B10" s="1" t="s">
        <v>458</v>
      </c>
      <c r="C10" s="10">
        <v>46.86</v>
      </c>
      <c r="D10" s="10">
        <v>3.54</v>
      </c>
      <c r="E10" s="10">
        <v>50.4</v>
      </c>
      <c r="F10" s="4">
        <v>203800</v>
      </c>
    </row>
    <row r="11" spans="1:7" ht="15" customHeight="1" x14ac:dyDescent="0.25">
      <c r="A11" s="1" t="s">
        <v>459</v>
      </c>
      <c r="B11" s="1" t="s">
        <v>460</v>
      </c>
      <c r="C11" s="10">
        <v>292.95</v>
      </c>
      <c r="D11" s="10">
        <v>58.59</v>
      </c>
      <c r="E11" s="10">
        <v>351.54</v>
      </c>
      <c r="F11" s="4">
        <v>203801</v>
      </c>
    </row>
    <row r="12" spans="1:7" ht="15" customHeight="1" x14ac:dyDescent="0.25">
      <c r="A12" s="1" t="s">
        <v>19</v>
      </c>
      <c r="B12" s="1" t="s">
        <v>20</v>
      </c>
      <c r="C12" s="10">
        <v>18.350000000000001</v>
      </c>
      <c r="D12" s="10">
        <v>3.67</v>
      </c>
      <c r="E12" s="10">
        <v>22.02</v>
      </c>
      <c r="F12" s="1">
        <v>203802</v>
      </c>
    </row>
    <row r="13" spans="1:7" ht="15" customHeight="1" x14ac:dyDescent="0.25">
      <c r="C13" s="12">
        <f>SUM(C5:C12)</f>
        <v>1356.23</v>
      </c>
      <c r="D13" s="12">
        <f>SUM(D5:D12)</f>
        <v>83.910000000000011</v>
      </c>
      <c r="E13" s="12">
        <f>SUM(E5:E12)</f>
        <v>1440.1399999999999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461</v>
      </c>
      <c r="C16" s="10">
        <v>8.68</v>
      </c>
      <c r="D16" s="10"/>
      <c r="E16" s="10">
        <v>8.68</v>
      </c>
      <c r="F16" s="4" t="s">
        <v>8</v>
      </c>
    </row>
    <row r="17" spans="1:6" ht="15" customHeight="1" x14ac:dyDescent="0.25">
      <c r="A17" s="8" t="s">
        <v>27</v>
      </c>
      <c r="B17" s="1" t="s">
        <v>462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88.33</v>
      </c>
      <c r="D18" s="10">
        <v>17.670000000000002</v>
      </c>
      <c r="E18" s="10">
        <v>106</v>
      </c>
      <c r="F18" s="4" t="s">
        <v>8</v>
      </c>
    </row>
    <row r="19" spans="1:6" ht="15" customHeight="1" x14ac:dyDescent="0.25">
      <c r="A19" s="1" t="s">
        <v>159</v>
      </c>
      <c r="B19" s="1" t="s">
        <v>160</v>
      </c>
      <c r="C19" s="13">
        <v>7.48</v>
      </c>
      <c r="D19" s="13">
        <v>1.5</v>
      </c>
      <c r="E19" s="13">
        <v>8.98</v>
      </c>
      <c r="F19" s="4">
        <v>203803</v>
      </c>
    </row>
    <row r="20" spans="1:6" ht="15" customHeight="1" x14ac:dyDescent="0.25">
      <c r="A20" s="1" t="s">
        <v>463</v>
      </c>
      <c r="B20" s="1" t="s">
        <v>464</v>
      </c>
      <c r="C20" s="13">
        <v>7.67</v>
      </c>
      <c r="D20" s="13">
        <v>1.53</v>
      </c>
      <c r="E20" s="13">
        <v>9.1999999999999993</v>
      </c>
      <c r="F20" s="4" t="s">
        <v>465</v>
      </c>
    </row>
    <row r="21" spans="1:6" ht="15" customHeight="1" x14ac:dyDescent="0.25">
      <c r="A21" s="1" t="s">
        <v>466</v>
      </c>
      <c r="B21" s="1" t="s">
        <v>467</v>
      </c>
      <c r="C21" s="13">
        <v>49.99</v>
      </c>
      <c r="D21" s="13">
        <v>10</v>
      </c>
      <c r="E21" s="13">
        <v>59.99</v>
      </c>
      <c r="F21" s="4" t="s">
        <v>44</v>
      </c>
    </row>
    <row r="22" spans="1:6" ht="15" customHeight="1" x14ac:dyDescent="0.25">
      <c r="A22" s="8" t="s">
        <v>352</v>
      </c>
      <c r="B22" s="1" t="s">
        <v>468</v>
      </c>
      <c r="C22" s="13">
        <v>25</v>
      </c>
      <c r="D22" s="13">
        <v>5</v>
      </c>
      <c r="E22" s="13">
        <v>30</v>
      </c>
      <c r="F22" s="4" t="s">
        <v>8</v>
      </c>
    </row>
    <row r="23" spans="1:6" ht="15" customHeight="1" x14ac:dyDescent="0.25">
      <c r="A23" s="1" t="s">
        <v>469</v>
      </c>
      <c r="B23" s="1" t="s">
        <v>470</v>
      </c>
      <c r="C23" s="13">
        <v>7.3</v>
      </c>
      <c r="D23" s="13"/>
      <c r="E23" s="13">
        <v>7.3</v>
      </c>
      <c r="F23" s="4" t="s">
        <v>44</v>
      </c>
    </row>
    <row r="24" spans="1:6" ht="15" customHeight="1" x14ac:dyDescent="0.25">
      <c r="A24" s="1" t="s">
        <v>19</v>
      </c>
      <c r="B24" s="1" t="s">
        <v>33</v>
      </c>
      <c r="C24" s="13">
        <v>33.75</v>
      </c>
      <c r="D24" s="13">
        <v>6.75</v>
      </c>
      <c r="E24" s="13">
        <v>40.5</v>
      </c>
      <c r="F24" s="4">
        <v>203802</v>
      </c>
    </row>
    <row r="25" spans="1:6" ht="15" customHeight="1" x14ac:dyDescent="0.25">
      <c r="A25" s="1" t="s">
        <v>151</v>
      </c>
      <c r="B25" s="1" t="s">
        <v>152</v>
      </c>
      <c r="C25" s="13">
        <v>60</v>
      </c>
      <c r="D25" s="13"/>
      <c r="E25" s="13">
        <v>60</v>
      </c>
      <c r="F25" s="4" t="s">
        <v>179</v>
      </c>
    </row>
    <row r="26" spans="1:6" ht="15" customHeight="1" x14ac:dyDescent="0.25">
      <c r="A26" s="1" t="s">
        <v>300</v>
      </c>
      <c r="B26" s="1" t="s">
        <v>301</v>
      </c>
      <c r="C26" s="13">
        <v>8.33</v>
      </c>
      <c r="D26" s="13">
        <v>1.67</v>
      </c>
      <c r="E26" s="13">
        <v>10</v>
      </c>
      <c r="F26" s="4" t="s">
        <v>44</v>
      </c>
    </row>
    <row r="27" spans="1:6" ht="15" customHeight="1" x14ac:dyDescent="0.25">
      <c r="A27" s="1" t="s">
        <v>463</v>
      </c>
      <c r="B27" s="1" t="s">
        <v>471</v>
      </c>
      <c r="C27" s="13">
        <v>41.6</v>
      </c>
      <c r="D27" s="13">
        <v>1.78</v>
      </c>
      <c r="E27" s="13">
        <v>43.38</v>
      </c>
      <c r="F27" s="4">
        <v>203804</v>
      </c>
    </row>
    <row r="28" spans="1:6" ht="15" customHeight="1" x14ac:dyDescent="0.25">
      <c r="C28" s="12">
        <f>SUM(C16:C27)</f>
        <v>423.13</v>
      </c>
      <c r="D28" s="12">
        <f>SUM(D16:D27)</f>
        <v>62.900000000000006</v>
      </c>
      <c r="E28" s="12">
        <f>SUM(E16:E27)</f>
        <v>486.03</v>
      </c>
    </row>
    <row r="29" spans="1:6" ht="15" customHeight="1" x14ac:dyDescent="0.25">
      <c r="C29" s="11"/>
      <c r="D29" s="11"/>
      <c r="E29" s="11"/>
    </row>
    <row r="30" spans="1:6" ht="15" customHeight="1" x14ac:dyDescent="0.25">
      <c r="A30" s="5" t="s">
        <v>47</v>
      </c>
      <c r="C30" s="11"/>
      <c r="D30" s="11"/>
      <c r="E30" s="11"/>
    </row>
    <row r="31" spans="1:6" ht="15" customHeight="1" x14ac:dyDescent="0.25">
      <c r="A31" s="8"/>
      <c r="C31" s="10"/>
      <c r="D31" s="10"/>
      <c r="E31" s="10"/>
    </row>
    <row r="32" spans="1:6" ht="15" customHeight="1" x14ac:dyDescent="0.3">
      <c r="B32" s="14"/>
      <c r="C32" s="12">
        <f>SUM(C31:C31)</f>
        <v>0</v>
      </c>
      <c r="D32" s="12">
        <f>SUM(D31:D31)</f>
        <v>0</v>
      </c>
      <c r="E32" s="12">
        <f>SUM(E31:E31)</f>
        <v>0</v>
      </c>
    </row>
    <row r="33" spans="1:6" ht="15" customHeight="1" x14ac:dyDescent="0.3">
      <c r="B33" s="14"/>
      <c r="C33" s="11"/>
      <c r="D33" s="11"/>
      <c r="E33" s="11"/>
    </row>
    <row r="34" spans="1:6" ht="15" customHeight="1" x14ac:dyDescent="0.25">
      <c r="A34" s="5" t="s">
        <v>54</v>
      </c>
      <c r="C34" s="11"/>
      <c r="D34" s="11"/>
      <c r="E34" s="11"/>
    </row>
    <row r="35" spans="1:6" ht="15" customHeight="1" x14ac:dyDescent="0.25">
      <c r="A35" s="8" t="s">
        <v>6</v>
      </c>
      <c r="B35" s="8" t="s">
        <v>454</v>
      </c>
      <c r="C35" s="15">
        <v>195</v>
      </c>
      <c r="D35" s="15"/>
      <c r="E35" s="15">
        <v>195</v>
      </c>
      <c r="F35" s="4" t="s">
        <v>8</v>
      </c>
    </row>
    <row r="36" spans="1:6" ht="15" customHeight="1" x14ac:dyDescent="0.25">
      <c r="A36" s="8" t="s">
        <v>9</v>
      </c>
      <c r="B36" s="8" t="s">
        <v>455</v>
      </c>
      <c r="C36" s="10">
        <v>108.32</v>
      </c>
      <c r="D36" s="10">
        <v>21.66</v>
      </c>
      <c r="E36" s="10">
        <v>129.97999999999999</v>
      </c>
      <c r="F36" s="16" t="s">
        <v>8</v>
      </c>
    </row>
    <row r="37" spans="1:6" ht="15" customHeight="1" x14ac:dyDescent="0.25">
      <c r="A37" s="8" t="s">
        <v>55</v>
      </c>
      <c r="B37" s="8" t="s">
        <v>472</v>
      </c>
      <c r="C37" s="10">
        <v>520</v>
      </c>
      <c r="D37" s="10">
        <v>104</v>
      </c>
      <c r="E37" s="10">
        <v>624</v>
      </c>
      <c r="F37" s="16" t="s">
        <v>473</v>
      </c>
    </row>
    <row r="38" spans="1:6" ht="15" customHeight="1" x14ac:dyDescent="0.25">
      <c r="A38" s="8" t="s">
        <v>50</v>
      </c>
      <c r="B38" s="1" t="s">
        <v>474</v>
      </c>
      <c r="C38" s="10">
        <v>42.65</v>
      </c>
      <c r="D38" s="10">
        <v>2.13</v>
      </c>
      <c r="E38" s="10">
        <v>44.78</v>
      </c>
      <c r="F38" s="16">
        <v>203805</v>
      </c>
    </row>
    <row r="39" spans="1:6" ht="15" customHeight="1" x14ac:dyDescent="0.25">
      <c r="A39" s="8" t="s">
        <v>48</v>
      </c>
      <c r="B39" s="1" t="s">
        <v>475</v>
      </c>
      <c r="C39" s="10">
        <v>46.2</v>
      </c>
      <c r="D39" s="10">
        <v>2.31</v>
      </c>
      <c r="E39" s="10">
        <v>48.51</v>
      </c>
      <c r="F39" s="16">
        <v>203806</v>
      </c>
    </row>
    <row r="40" spans="1:6" ht="15" customHeight="1" x14ac:dyDescent="0.25">
      <c r="A40" s="8" t="s">
        <v>55</v>
      </c>
      <c r="B40" s="1" t="s">
        <v>476</v>
      </c>
      <c r="C40" s="10">
        <v>520</v>
      </c>
      <c r="D40" s="10">
        <v>104</v>
      </c>
      <c r="E40" s="10">
        <v>624</v>
      </c>
      <c r="F40" s="16">
        <v>203807</v>
      </c>
    </row>
    <row r="41" spans="1:6" ht="15" customHeight="1" x14ac:dyDescent="0.25">
      <c r="A41" s="8"/>
      <c r="C41" s="12">
        <f>SUM(C35:C40)</f>
        <v>1432.17</v>
      </c>
      <c r="D41" s="12">
        <f>SUM(D35:D40)</f>
        <v>234.1</v>
      </c>
      <c r="E41" s="12">
        <f>SUM(E35:E40)</f>
        <v>1666.27</v>
      </c>
    </row>
    <row r="42" spans="1:6" ht="15" customHeight="1" x14ac:dyDescent="0.25">
      <c r="A42" s="8"/>
      <c r="C42" s="11"/>
      <c r="D42" s="11"/>
      <c r="E42" s="11"/>
    </row>
    <row r="43" spans="1:6" ht="15" customHeight="1" x14ac:dyDescent="0.25">
      <c r="A43" s="5" t="s">
        <v>57</v>
      </c>
      <c r="C43" s="11"/>
      <c r="D43" s="11"/>
      <c r="E43" s="11"/>
    </row>
    <row r="44" spans="1:6" ht="15" customHeight="1" x14ac:dyDescent="0.25">
      <c r="A44" s="8" t="s">
        <v>58</v>
      </c>
      <c r="B44" s="1" t="s">
        <v>477</v>
      </c>
      <c r="C44" s="11">
        <v>833.33</v>
      </c>
      <c r="D44" s="11"/>
      <c r="E44" s="11">
        <v>833.33</v>
      </c>
      <c r="F44" s="4" t="s">
        <v>60</v>
      </c>
    </row>
    <row r="45" spans="1:6" ht="15" customHeight="1" x14ac:dyDescent="0.25">
      <c r="A45" s="8" t="s">
        <v>224</v>
      </c>
      <c r="B45" s="1" t="s">
        <v>225</v>
      </c>
      <c r="C45" s="11">
        <v>11.99</v>
      </c>
      <c r="D45" s="11">
        <v>2.4</v>
      </c>
      <c r="E45" s="11">
        <v>14.39</v>
      </c>
      <c r="F45" s="4" t="s">
        <v>8</v>
      </c>
    </row>
    <row r="46" spans="1:6" ht="15" customHeight="1" x14ac:dyDescent="0.25">
      <c r="A46" s="8" t="s">
        <v>62</v>
      </c>
      <c r="B46" s="1" t="s">
        <v>478</v>
      </c>
      <c r="C46" s="11">
        <v>8</v>
      </c>
      <c r="D46" s="11"/>
      <c r="E46" s="11">
        <v>8</v>
      </c>
      <c r="F46" s="4" t="s">
        <v>8</v>
      </c>
    </row>
    <row r="47" spans="1:6" ht="15" customHeight="1" x14ac:dyDescent="0.25">
      <c r="A47" s="8" t="s">
        <v>479</v>
      </c>
      <c r="B47" s="1" t="s">
        <v>480</v>
      </c>
      <c r="C47" s="11">
        <v>66.67</v>
      </c>
      <c r="D47" s="11">
        <v>13.33</v>
      </c>
      <c r="E47" s="11">
        <v>80</v>
      </c>
      <c r="F47" s="4">
        <v>203797</v>
      </c>
    </row>
    <row r="48" spans="1:6" ht="15" customHeight="1" x14ac:dyDescent="0.25">
      <c r="A48" s="8" t="s">
        <v>50</v>
      </c>
      <c r="B48" s="1" t="s">
        <v>474</v>
      </c>
      <c r="C48" s="11">
        <v>27.88</v>
      </c>
      <c r="D48" s="11">
        <v>1.39</v>
      </c>
      <c r="E48" s="11">
        <v>29.27</v>
      </c>
      <c r="F48" s="4">
        <v>203808</v>
      </c>
    </row>
    <row r="49" spans="1:6" ht="15" customHeight="1" x14ac:dyDescent="0.25">
      <c r="C49" s="12">
        <f>SUM(C44:C48)</f>
        <v>947.87</v>
      </c>
      <c r="D49" s="12">
        <f>SUM(D44:D48)</f>
        <v>17.12</v>
      </c>
      <c r="E49" s="12">
        <f>SUM(E44:E48)</f>
        <v>964.99</v>
      </c>
    </row>
    <row r="50" spans="1:6" ht="15" customHeight="1" x14ac:dyDescent="0.25"/>
    <row r="51" spans="1:6" ht="15" customHeight="1" x14ac:dyDescent="0.25">
      <c r="A51" s="5" t="s">
        <v>66</v>
      </c>
      <c r="B51" s="8"/>
      <c r="C51" s="11"/>
      <c r="D51" s="11"/>
      <c r="E51" s="11"/>
    </row>
    <row r="52" spans="1:6" ht="15" customHeight="1" x14ac:dyDescent="0.25">
      <c r="A52" s="8" t="s">
        <v>6</v>
      </c>
      <c r="B52" s="8" t="s">
        <v>454</v>
      </c>
      <c r="C52" s="11">
        <v>561</v>
      </c>
      <c r="D52" s="11"/>
      <c r="E52" s="11">
        <v>561</v>
      </c>
      <c r="F52" s="4" t="s">
        <v>8</v>
      </c>
    </row>
    <row r="53" spans="1:6" ht="15" customHeight="1" x14ac:dyDescent="0.25">
      <c r="A53" s="8" t="s">
        <v>9</v>
      </c>
      <c r="B53" s="8" t="s">
        <v>481</v>
      </c>
      <c r="C53" s="11">
        <v>21.71</v>
      </c>
      <c r="D53" s="11">
        <v>4.34</v>
      </c>
      <c r="E53" s="11">
        <v>26.05</v>
      </c>
      <c r="F53" s="4" t="s">
        <v>8</v>
      </c>
    </row>
    <row r="54" spans="1:6" ht="15" customHeight="1" x14ac:dyDescent="0.25">
      <c r="A54" s="8" t="s">
        <v>9</v>
      </c>
      <c r="B54" s="8" t="s">
        <v>456</v>
      </c>
      <c r="C54" s="11">
        <v>57.84</v>
      </c>
      <c r="D54" s="11">
        <v>11.57</v>
      </c>
      <c r="E54" s="11">
        <v>69.41</v>
      </c>
      <c r="F54" s="4" t="s">
        <v>8</v>
      </c>
    </row>
    <row r="55" spans="1:6" ht="15" customHeight="1" x14ac:dyDescent="0.25">
      <c r="A55" s="8" t="s">
        <v>55</v>
      </c>
      <c r="B55" s="8" t="s">
        <v>482</v>
      </c>
      <c r="C55" s="11">
        <v>520</v>
      </c>
      <c r="D55" s="11">
        <v>104</v>
      </c>
      <c r="E55" s="11">
        <v>624</v>
      </c>
      <c r="F55" s="4" t="s">
        <v>473</v>
      </c>
    </row>
    <row r="56" spans="1:6" ht="15" customHeight="1" x14ac:dyDescent="0.25">
      <c r="A56" s="8" t="s">
        <v>19</v>
      </c>
      <c r="B56" s="8" t="s">
        <v>20</v>
      </c>
      <c r="C56" s="11">
        <v>43.06</v>
      </c>
      <c r="D56" s="11">
        <v>8.61</v>
      </c>
      <c r="E56" s="11">
        <v>51.67</v>
      </c>
      <c r="F56" s="4">
        <v>203802</v>
      </c>
    </row>
    <row r="57" spans="1:6" ht="15" customHeight="1" x14ac:dyDescent="0.25">
      <c r="C57" s="12">
        <f>SUM(C52:C56)</f>
        <v>1203.6100000000001</v>
      </c>
      <c r="D57" s="12">
        <f>SUM(D52:D56)</f>
        <v>128.51999999999998</v>
      </c>
      <c r="E57" s="12">
        <f>SUM(E52:E56)</f>
        <v>1332.13</v>
      </c>
    </row>
    <row r="58" spans="1:6" ht="15" customHeight="1" x14ac:dyDescent="0.25">
      <c r="C58" s="11"/>
      <c r="D58" s="11"/>
      <c r="E58" s="11"/>
    </row>
    <row r="59" spans="1:6" ht="15" customHeight="1" x14ac:dyDescent="0.25">
      <c r="A59" s="5" t="s">
        <v>68</v>
      </c>
      <c r="C59" s="11"/>
      <c r="D59" s="11"/>
      <c r="E59" s="11"/>
    </row>
    <row r="60" spans="1:6" ht="15" customHeight="1" x14ac:dyDescent="0.25">
      <c r="A60" s="8" t="s">
        <v>6</v>
      </c>
      <c r="B60" s="1" t="s">
        <v>454</v>
      </c>
      <c r="C60" s="11">
        <v>304</v>
      </c>
      <c r="D60" s="11"/>
      <c r="E60" s="11">
        <v>304</v>
      </c>
      <c r="F60" s="4" t="s">
        <v>8</v>
      </c>
    </row>
    <row r="61" spans="1:6" ht="15" customHeight="1" x14ac:dyDescent="0.25">
      <c r="A61" s="8" t="s">
        <v>6</v>
      </c>
      <c r="B61" s="1" t="s">
        <v>454</v>
      </c>
      <c r="C61" s="11">
        <v>125</v>
      </c>
      <c r="D61" s="11"/>
      <c r="E61" s="11">
        <v>125</v>
      </c>
      <c r="F61" s="4" t="s">
        <v>8</v>
      </c>
    </row>
    <row r="62" spans="1:6" ht="15" customHeight="1" x14ac:dyDescent="0.25">
      <c r="A62" s="8" t="s">
        <v>6</v>
      </c>
      <c r="B62" s="1" t="s">
        <v>454</v>
      </c>
      <c r="C62" s="11">
        <v>200</v>
      </c>
      <c r="D62" s="11"/>
      <c r="E62" s="11">
        <v>200</v>
      </c>
      <c r="F62" s="4" t="s">
        <v>8</v>
      </c>
    </row>
    <row r="63" spans="1:6" ht="15" customHeight="1" x14ac:dyDescent="0.25">
      <c r="A63" s="1" t="s">
        <v>70</v>
      </c>
      <c r="B63" s="17" t="s">
        <v>455</v>
      </c>
      <c r="C63" s="11">
        <v>464.75</v>
      </c>
      <c r="D63" s="11">
        <v>92.95</v>
      </c>
      <c r="E63" s="11">
        <v>557.70000000000005</v>
      </c>
      <c r="F63" s="4" t="s">
        <v>8</v>
      </c>
    </row>
    <row r="64" spans="1:6" ht="15" customHeight="1" x14ac:dyDescent="0.25">
      <c r="A64" s="8" t="s">
        <v>50</v>
      </c>
      <c r="B64" s="1" t="s">
        <v>483</v>
      </c>
      <c r="C64" s="11">
        <v>19.47</v>
      </c>
      <c r="D64" s="11">
        <v>0.97</v>
      </c>
      <c r="E64" s="11">
        <v>20.440000000000001</v>
      </c>
      <c r="F64" s="4">
        <v>203805</v>
      </c>
    </row>
    <row r="65" spans="1:6" ht="15" customHeight="1" x14ac:dyDescent="0.25">
      <c r="A65" s="8" t="s">
        <v>50</v>
      </c>
      <c r="B65" s="1" t="s">
        <v>484</v>
      </c>
      <c r="C65" s="11">
        <v>18.41</v>
      </c>
      <c r="D65" s="11">
        <v>0.92</v>
      </c>
      <c r="E65" s="11">
        <v>19.329999999999998</v>
      </c>
      <c r="F65" s="4">
        <v>203805</v>
      </c>
    </row>
    <row r="66" spans="1:6" ht="15" customHeight="1" x14ac:dyDescent="0.25">
      <c r="A66" s="8" t="s">
        <v>19</v>
      </c>
      <c r="B66" s="1" t="s">
        <v>325</v>
      </c>
      <c r="C66" s="11">
        <v>8.85</v>
      </c>
      <c r="D66" s="11">
        <v>1.77</v>
      </c>
      <c r="E66" s="11">
        <v>10.62</v>
      </c>
      <c r="F66" s="4">
        <v>203802</v>
      </c>
    </row>
    <row r="67" spans="1:6" ht="15" customHeight="1" x14ac:dyDescent="0.25">
      <c r="A67" s="8" t="s">
        <v>459</v>
      </c>
      <c r="B67" s="1" t="s">
        <v>460</v>
      </c>
      <c r="C67" s="11">
        <v>292.95</v>
      </c>
      <c r="D67" s="11">
        <v>58.59</v>
      </c>
      <c r="E67" s="11">
        <v>351.54</v>
      </c>
      <c r="F67" s="4">
        <v>203801</v>
      </c>
    </row>
    <row r="68" spans="1:6" ht="15" customHeight="1" x14ac:dyDescent="0.25">
      <c r="A68" s="8" t="s">
        <v>142</v>
      </c>
      <c r="B68" s="1" t="s">
        <v>322</v>
      </c>
      <c r="C68" s="11">
        <v>17.670000000000002</v>
      </c>
      <c r="D68" s="11">
        <v>3.53</v>
      </c>
      <c r="E68" s="11">
        <v>21.2</v>
      </c>
      <c r="F68" s="4" t="s">
        <v>8</v>
      </c>
    </row>
    <row r="69" spans="1:6" ht="15" customHeight="1" x14ac:dyDescent="0.25">
      <c r="A69" s="8"/>
      <c r="C69" s="12">
        <f>SUM(C60:C68)</f>
        <v>1451.1000000000001</v>
      </c>
      <c r="D69" s="12">
        <f>SUM(D60:D68)</f>
        <v>158.72999999999999</v>
      </c>
      <c r="E69" s="12">
        <f>SUM(E60:E68)</f>
        <v>1609.83</v>
      </c>
    </row>
    <row r="70" spans="1:6" ht="15" customHeight="1" x14ac:dyDescent="0.25">
      <c r="A70" s="8"/>
      <c r="C70" s="11"/>
      <c r="D70" s="11"/>
      <c r="E70" s="11"/>
    </row>
    <row r="71" spans="1:6" ht="15" customHeight="1" x14ac:dyDescent="0.3">
      <c r="A71" s="19" t="s">
        <v>79</v>
      </c>
      <c r="C71" s="11"/>
      <c r="D71" s="11"/>
      <c r="E71" s="11"/>
    </row>
    <row r="72" spans="1:6" ht="15" customHeight="1" x14ac:dyDescent="0.25">
      <c r="A72" s="8" t="s">
        <v>485</v>
      </c>
      <c r="B72" s="1" t="s">
        <v>89</v>
      </c>
      <c r="C72" s="11">
        <v>313.33</v>
      </c>
      <c r="D72" s="11">
        <v>62.67</v>
      </c>
      <c r="E72" s="11">
        <v>376</v>
      </c>
      <c r="F72" s="4">
        <v>203809</v>
      </c>
    </row>
    <row r="73" spans="1:6" ht="15" customHeight="1" x14ac:dyDescent="0.25">
      <c r="A73" s="8"/>
      <c r="C73" s="12">
        <f>SUM(C72:C72)</f>
        <v>313.33</v>
      </c>
      <c r="D73" s="12">
        <f>SUM(D72:D72)</f>
        <v>62.67</v>
      </c>
      <c r="E73" s="12">
        <f>SUM(E72:E72)</f>
        <v>376</v>
      </c>
    </row>
    <row r="74" spans="1:6" ht="15" customHeight="1" x14ac:dyDescent="0.25">
      <c r="A74" s="8"/>
      <c r="C74" s="11"/>
      <c r="D74" s="11"/>
      <c r="E74" s="11"/>
    </row>
    <row r="75" spans="1:6" ht="15" customHeight="1" x14ac:dyDescent="0.35">
      <c r="A75" s="20" t="s">
        <v>90</v>
      </c>
      <c r="B75" s="21"/>
      <c r="C75" s="22"/>
      <c r="D75" s="22"/>
      <c r="E75" s="22"/>
      <c r="F75" s="23"/>
    </row>
    <row r="76" spans="1:6" ht="15" customHeight="1" x14ac:dyDescent="0.35">
      <c r="A76" s="1" t="s">
        <v>247</v>
      </c>
      <c r="B76" s="8" t="s">
        <v>486</v>
      </c>
      <c r="C76" s="11">
        <v>600</v>
      </c>
      <c r="D76" s="11"/>
      <c r="E76" s="11">
        <v>600</v>
      </c>
      <c r="F76" s="23" t="s">
        <v>487</v>
      </c>
    </row>
    <row r="77" spans="1:6" ht="15" customHeight="1" x14ac:dyDescent="0.35">
      <c r="A77" s="1" t="s">
        <v>332</v>
      </c>
      <c r="B77" s="8" t="s">
        <v>386</v>
      </c>
      <c r="C77" s="22">
        <v>7.86</v>
      </c>
      <c r="D77" s="22"/>
      <c r="E77" s="22">
        <v>7.86</v>
      </c>
      <c r="F77" s="23">
        <v>203810</v>
      </c>
    </row>
    <row r="78" spans="1:6" ht="15" customHeight="1" x14ac:dyDescent="0.35">
      <c r="A78" s="1" t="s">
        <v>488</v>
      </c>
      <c r="B78" s="8" t="s">
        <v>489</v>
      </c>
      <c r="C78" s="22">
        <v>62.08</v>
      </c>
      <c r="D78" s="22"/>
      <c r="E78" s="22">
        <v>62.08</v>
      </c>
      <c r="F78" s="23" t="s">
        <v>44</v>
      </c>
    </row>
    <row r="79" spans="1:6" ht="15" customHeight="1" x14ac:dyDescent="0.35">
      <c r="A79" s="1" t="s">
        <v>490</v>
      </c>
      <c r="B79" s="8" t="s">
        <v>489</v>
      </c>
      <c r="C79" s="22">
        <v>92.3</v>
      </c>
      <c r="D79" s="22"/>
      <c r="E79" s="22">
        <v>92.3</v>
      </c>
      <c r="F79" s="23" t="s">
        <v>44</v>
      </c>
    </row>
    <row r="80" spans="1:6" ht="15" customHeight="1" x14ac:dyDescent="0.35">
      <c r="A80" s="1" t="s">
        <v>491</v>
      </c>
      <c r="B80" s="8" t="s">
        <v>492</v>
      </c>
      <c r="C80" s="22">
        <v>50</v>
      </c>
      <c r="D80" s="22"/>
      <c r="E80" s="22">
        <v>50</v>
      </c>
      <c r="F80" s="23">
        <v>203796</v>
      </c>
    </row>
    <row r="81" spans="1:8" ht="15" customHeight="1" x14ac:dyDescent="0.35">
      <c r="A81" s="1" t="s">
        <v>493</v>
      </c>
      <c r="B81" s="8" t="s">
        <v>494</v>
      </c>
      <c r="C81" s="22">
        <v>815.55</v>
      </c>
      <c r="D81" s="22">
        <v>40.78</v>
      </c>
      <c r="E81" s="22">
        <v>856.33</v>
      </c>
      <c r="F81" s="23">
        <v>203811</v>
      </c>
    </row>
    <row r="82" spans="1:8" ht="15" customHeight="1" x14ac:dyDescent="0.35">
      <c r="A82" s="1" t="s">
        <v>479</v>
      </c>
      <c r="B82" s="8" t="s">
        <v>495</v>
      </c>
      <c r="C82" s="22">
        <v>350</v>
      </c>
      <c r="D82" s="22"/>
      <c r="E82" s="22">
        <v>350</v>
      </c>
      <c r="F82" s="23">
        <v>203812</v>
      </c>
    </row>
    <row r="83" spans="1:8" ht="15" customHeight="1" x14ac:dyDescent="0.35">
      <c r="A83" s="1" t="s">
        <v>496</v>
      </c>
      <c r="B83" s="8" t="s">
        <v>497</v>
      </c>
      <c r="C83" s="22">
        <v>712.45</v>
      </c>
      <c r="D83" s="22">
        <v>142.49</v>
      </c>
      <c r="E83" s="22">
        <v>854.94</v>
      </c>
      <c r="F83" s="23">
        <v>203813</v>
      </c>
    </row>
    <row r="84" spans="1:8" ht="15" customHeight="1" x14ac:dyDescent="0.35">
      <c r="A84" s="20"/>
      <c r="B84" s="21"/>
      <c r="C84" s="12">
        <f>SUM(C76:C83)</f>
        <v>2690.24</v>
      </c>
      <c r="D84" s="12">
        <f>SUM(D76:D83)</f>
        <v>183.27</v>
      </c>
      <c r="E84" s="12">
        <f>SUM(E76:E83)</f>
        <v>2873.51</v>
      </c>
      <c r="F84" s="23"/>
    </row>
    <row r="85" spans="1:8" ht="15" customHeight="1" x14ac:dyDescent="0.35">
      <c r="A85" s="20"/>
      <c r="B85" s="21"/>
      <c r="C85" s="11"/>
      <c r="D85" s="11"/>
      <c r="E85" s="11"/>
      <c r="F85" s="23"/>
    </row>
    <row r="86" spans="1:8" ht="15" customHeight="1" x14ac:dyDescent="0.35">
      <c r="A86" s="20" t="s">
        <v>93</v>
      </c>
      <c r="B86" s="21"/>
      <c r="C86" s="22"/>
      <c r="D86" s="22"/>
      <c r="E86" s="22"/>
      <c r="F86" s="23"/>
    </row>
    <row r="87" spans="1:8" ht="15" customHeight="1" x14ac:dyDescent="0.35">
      <c r="B87" s="8"/>
      <c r="C87" s="11"/>
      <c r="D87" s="11"/>
      <c r="E87" s="11"/>
      <c r="F87" s="23"/>
    </row>
    <row r="88" spans="1:8" ht="15" customHeight="1" x14ac:dyDescent="0.35">
      <c r="A88" s="20"/>
      <c r="B88" s="21"/>
      <c r="C88" s="12">
        <f>SUM(C87:C87)</f>
        <v>0</v>
      </c>
      <c r="D88" s="12">
        <f>SUM(D87:D87)</f>
        <v>0</v>
      </c>
      <c r="E88" s="12">
        <f>SUM(E87:E87)</f>
        <v>0</v>
      </c>
    </row>
    <row r="89" spans="1:8" ht="15" customHeight="1" x14ac:dyDescent="0.35">
      <c r="A89" s="20"/>
      <c r="B89" s="21"/>
      <c r="C89" s="11"/>
      <c r="D89" s="11"/>
      <c r="E89" s="11"/>
    </row>
    <row r="90" spans="1:8" ht="15" customHeight="1" x14ac:dyDescent="0.25">
      <c r="A90" s="5" t="s">
        <v>94</v>
      </c>
      <c r="C90" s="13"/>
      <c r="D90" s="13"/>
      <c r="E90" s="13"/>
    </row>
    <row r="91" spans="1:8" ht="15" customHeight="1" x14ac:dyDescent="0.25">
      <c r="A91" s="8" t="s">
        <v>50</v>
      </c>
      <c r="B91" s="1" t="s">
        <v>474</v>
      </c>
      <c r="C91" s="13">
        <v>16.07</v>
      </c>
      <c r="D91" s="13">
        <v>0.8</v>
      </c>
      <c r="E91" s="13">
        <v>16.87</v>
      </c>
      <c r="F91" s="4">
        <v>203805</v>
      </c>
    </row>
    <row r="92" spans="1:8" ht="15" customHeight="1" x14ac:dyDescent="0.25">
      <c r="A92" s="8" t="s">
        <v>428</v>
      </c>
      <c r="B92" s="1" t="s">
        <v>458</v>
      </c>
      <c r="C92" s="13">
        <v>251.46</v>
      </c>
      <c r="D92" s="13">
        <v>50.3</v>
      </c>
      <c r="E92" s="13">
        <v>301.76</v>
      </c>
      <c r="F92" s="4">
        <v>203800</v>
      </c>
    </row>
    <row r="93" spans="1:8" ht="15" customHeight="1" x14ac:dyDescent="0.25">
      <c r="A93" s="8"/>
      <c r="C93" s="12">
        <f>SUM(C91:C92)</f>
        <v>267.53000000000003</v>
      </c>
      <c r="D93" s="12">
        <f>SUM(D91:D92)</f>
        <v>51.099999999999994</v>
      </c>
      <c r="E93" s="12">
        <f>SUM(E91:E92)</f>
        <v>318.63</v>
      </c>
    </row>
    <row r="94" spans="1:8" ht="15" customHeight="1" x14ac:dyDescent="0.3">
      <c r="A94" s="5"/>
      <c r="B94" s="14"/>
      <c r="C94" s="11"/>
      <c r="D94" s="11"/>
      <c r="E94" s="11"/>
    </row>
    <row r="95" spans="1:8" ht="15" customHeight="1" x14ac:dyDescent="0.25">
      <c r="A95" s="24" t="s">
        <v>104</v>
      </c>
      <c r="B95" s="24"/>
      <c r="C95" s="11"/>
      <c r="D95" s="11"/>
      <c r="E95" s="11"/>
    </row>
    <row r="96" spans="1:8" ht="15" customHeight="1" x14ac:dyDescent="0.25">
      <c r="A96" s="25"/>
      <c r="B96" s="25"/>
      <c r="C96" s="11"/>
      <c r="D96" s="11"/>
      <c r="E96" s="11"/>
      <c r="H96" s="26"/>
    </row>
    <row r="97" spans="1:8" ht="15" customHeight="1" x14ac:dyDescent="0.25">
      <c r="C97" s="12">
        <f>SUM(C96:C96)</f>
        <v>0</v>
      </c>
      <c r="D97" s="12">
        <f>SUM(D96:D96)</f>
        <v>0</v>
      </c>
      <c r="E97" s="12">
        <f>SUM(E96:E96)</f>
        <v>0</v>
      </c>
      <c r="H97" s="26"/>
    </row>
    <row r="98" spans="1:8" ht="15" customHeight="1" x14ac:dyDescent="0.25">
      <c r="C98" s="11"/>
      <c r="D98" s="11"/>
      <c r="E98" s="11"/>
    </row>
    <row r="99" spans="1:8" ht="15" customHeight="1" x14ac:dyDescent="0.25">
      <c r="A99" s="5" t="s">
        <v>106</v>
      </c>
      <c r="C99" s="1"/>
      <c r="D99" s="1"/>
      <c r="E99" s="1"/>
      <c r="F99" s="1"/>
    </row>
    <row r="100" spans="1:8" ht="15" customHeight="1" x14ac:dyDescent="0.25">
      <c r="A100" s="1" t="s">
        <v>107</v>
      </c>
      <c r="B100" s="27" t="s">
        <v>498</v>
      </c>
      <c r="C100" s="13">
        <v>10539.9</v>
      </c>
      <c r="D100" s="28"/>
      <c r="E100" s="13">
        <v>10539.9</v>
      </c>
      <c r="F100" s="4" t="s">
        <v>109</v>
      </c>
    </row>
    <row r="101" spans="1:8" ht="15" customHeight="1" x14ac:dyDescent="0.25">
      <c r="A101" s="1" t="s">
        <v>110</v>
      </c>
      <c r="B101" s="27" t="s">
        <v>499</v>
      </c>
      <c r="C101" s="13">
        <v>3184.32</v>
      </c>
      <c r="D101" s="28"/>
      <c r="E101" s="13">
        <v>3184.32</v>
      </c>
      <c r="F101" s="4">
        <v>203811</v>
      </c>
    </row>
    <row r="102" spans="1:8" ht="15" customHeight="1" x14ac:dyDescent="0.25">
      <c r="A102" s="1" t="s">
        <v>112</v>
      </c>
      <c r="B102" s="27" t="s">
        <v>500</v>
      </c>
      <c r="C102" s="13">
        <v>3152.56</v>
      </c>
      <c r="D102" s="28"/>
      <c r="E102" s="13">
        <v>3152.56</v>
      </c>
      <c r="F102" s="4">
        <v>203815</v>
      </c>
    </row>
    <row r="103" spans="1:8" ht="15" customHeight="1" x14ac:dyDescent="0.25">
      <c r="C103" s="12">
        <f>SUM(C100:C102)</f>
        <v>16876.78</v>
      </c>
      <c r="D103" s="12">
        <f>SUM(D100:D102)</f>
        <v>0</v>
      </c>
      <c r="E103" s="12">
        <f>SUM(E100:E102)</f>
        <v>16876.78</v>
      </c>
      <c r="F103" s="1"/>
    </row>
    <row r="104" spans="1:8" ht="15" customHeight="1" x14ac:dyDescent="0.25">
      <c r="C104" s="1"/>
      <c r="D104" s="1"/>
      <c r="E104" s="1"/>
      <c r="F104" s="1"/>
    </row>
    <row r="105" spans="1:8" ht="15" customHeight="1" x14ac:dyDescent="0.25">
      <c r="B105" s="29" t="s">
        <v>114</v>
      </c>
      <c r="C105" s="12">
        <f>SUM(+C97+C13+C57+C32+C28+C41+C69+C49+C73+C84+C88+C93+C103)</f>
        <v>26961.989999999998</v>
      </c>
      <c r="D105" s="12">
        <f>SUM(+D97+D13+D57+D32+D28+D41+D69+D49+D73+D84+D88+D93+D103)</f>
        <v>982.32</v>
      </c>
      <c r="E105" s="12">
        <f>SUM(+E97+E13+E57+E32+E28+E41+E69+E49+E73+E84+E88+E93+E103)</f>
        <v>27944.309999999998</v>
      </c>
    </row>
    <row r="106" spans="1:8" ht="15" customHeight="1" x14ac:dyDescent="0.25">
      <c r="C106" s="11"/>
      <c r="D106" s="11"/>
      <c r="E106" s="11"/>
    </row>
    <row r="107" spans="1:8" ht="15" customHeight="1" x14ac:dyDescent="0.25">
      <c r="C107" s="11"/>
      <c r="D107" s="11"/>
      <c r="E107" s="11"/>
    </row>
    <row r="108" spans="1:8" ht="15" customHeight="1" x14ac:dyDescent="0.25">
      <c r="C108" s="11"/>
      <c r="D108" s="11"/>
      <c r="E108" s="11"/>
    </row>
    <row r="109" spans="1:8" ht="15" customHeight="1" x14ac:dyDescent="0.25">
      <c r="A109" s="1" t="s">
        <v>115</v>
      </c>
      <c r="B109" s="31"/>
      <c r="C109" s="11"/>
      <c r="D109" s="11"/>
      <c r="E109" s="11"/>
    </row>
    <row r="110" spans="1:8" ht="15" customHeight="1" x14ac:dyDescent="0.25">
      <c r="B110" s="31"/>
      <c r="C110" s="11"/>
      <c r="D110" s="11"/>
      <c r="E110" s="11"/>
    </row>
    <row r="111" spans="1:8" ht="15" customHeight="1" x14ac:dyDescent="0.25">
      <c r="A111" s="32" t="s">
        <v>275</v>
      </c>
      <c r="B111" s="25"/>
      <c r="C111" s="31"/>
      <c r="D111" s="10"/>
      <c r="E111" s="33"/>
    </row>
    <row r="112" spans="1:8" ht="15" customHeight="1" x14ac:dyDescent="0.25">
      <c r="B112" s="25" t="s">
        <v>501</v>
      </c>
      <c r="C112" s="31" t="s">
        <v>502</v>
      </c>
      <c r="D112" s="10"/>
      <c r="E112" s="3">
        <v>99767.93</v>
      </c>
    </row>
    <row r="113" spans="1:5" ht="15" customHeight="1" x14ac:dyDescent="0.25">
      <c r="A113" s="32"/>
      <c r="B113" s="1" t="s">
        <v>276</v>
      </c>
      <c r="C113" s="31" t="s">
        <v>503</v>
      </c>
      <c r="D113" s="10"/>
      <c r="E113" s="3">
        <v>50000</v>
      </c>
    </row>
    <row r="114" spans="1:5" ht="15" customHeight="1" x14ac:dyDescent="0.25">
      <c r="A114" s="32"/>
      <c r="B114" s="25"/>
      <c r="C114" s="31"/>
      <c r="D114" s="10"/>
    </row>
    <row r="115" spans="1:5" ht="15" customHeight="1" x14ac:dyDescent="0.25">
      <c r="A115" s="1" t="s">
        <v>338</v>
      </c>
    </row>
    <row r="116" spans="1:5" ht="15" customHeight="1" x14ac:dyDescent="0.25"/>
    <row r="117" spans="1:5" ht="15" customHeight="1" x14ac:dyDescent="0.25"/>
    <row r="118" spans="1:5" ht="15" customHeight="1" x14ac:dyDescent="0.25">
      <c r="A118" s="1" t="s">
        <v>339</v>
      </c>
    </row>
    <row r="119" spans="1:5" ht="15" customHeight="1" x14ac:dyDescent="0.25"/>
    <row r="120" spans="1:5" ht="15" customHeight="1" x14ac:dyDescent="0.25"/>
    <row r="121" spans="1:5" ht="15" customHeight="1" x14ac:dyDescent="0.25">
      <c r="A121" s="1" t="s">
        <v>340</v>
      </c>
    </row>
    <row r="122" spans="1:5" ht="15" customHeight="1" x14ac:dyDescent="0.25"/>
    <row r="123" spans="1:5" ht="15" customHeight="1" x14ac:dyDescent="0.25"/>
    <row r="124" spans="1:5" ht="15" customHeight="1" x14ac:dyDescent="0.25"/>
    <row r="125" spans="1:5" ht="15" customHeight="1" x14ac:dyDescent="0.25"/>
    <row r="126" spans="1:5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8CCC-88CC-4113-ABB9-C219FDAF512C}">
  <dimension ref="A1:H113"/>
  <sheetViews>
    <sheetView topLeftCell="A80" workbookViewId="0">
      <selection activeCell="C118" sqref="C118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44866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454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504</v>
      </c>
      <c r="C6" s="10">
        <v>21.92</v>
      </c>
      <c r="D6" s="10">
        <v>4.3899999999999997</v>
      </c>
      <c r="E6" s="10">
        <v>26.31</v>
      </c>
      <c r="F6" s="4" t="s">
        <v>8</v>
      </c>
    </row>
    <row r="7" spans="1:7" ht="15" customHeight="1" x14ac:dyDescent="0.25">
      <c r="A7" s="8" t="s">
        <v>9</v>
      </c>
      <c r="B7" s="1" t="s">
        <v>505</v>
      </c>
      <c r="C7" s="10">
        <v>48.69</v>
      </c>
      <c r="D7" s="10">
        <v>9.74</v>
      </c>
      <c r="E7" s="10">
        <v>58.43</v>
      </c>
      <c r="F7" s="4" t="s">
        <v>8</v>
      </c>
    </row>
    <row r="8" spans="1:7" ht="15" customHeight="1" x14ac:dyDescent="0.25">
      <c r="A8" s="1" t="s">
        <v>21</v>
      </c>
      <c r="B8" s="1" t="s">
        <v>506</v>
      </c>
      <c r="C8" s="11">
        <v>351.2</v>
      </c>
      <c r="D8" s="11"/>
      <c r="E8" s="11">
        <v>351.2</v>
      </c>
      <c r="F8" s="4">
        <v>203818</v>
      </c>
    </row>
    <row r="9" spans="1:7" ht="15" customHeight="1" x14ac:dyDescent="0.25">
      <c r="A9" s="1" t="s">
        <v>285</v>
      </c>
      <c r="B9" s="1" t="s">
        <v>143</v>
      </c>
      <c r="C9" s="11">
        <v>11</v>
      </c>
      <c r="D9" s="11">
        <v>2.2000000000000002</v>
      </c>
      <c r="E9" s="11">
        <v>13.2</v>
      </c>
      <c r="F9" s="4" t="s">
        <v>8</v>
      </c>
    </row>
    <row r="10" spans="1:7" ht="15" customHeight="1" x14ac:dyDescent="0.25">
      <c r="A10" s="1" t="s">
        <v>19</v>
      </c>
      <c r="B10" s="1" t="s">
        <v>20</v>
      </c>
      <c r="C10" s="10">
        <v>36.630000000000003</v>
      </c>
      <c r="D10" s="10">
        <v>7.33</v>
      </c>
      <c r="E10" s="10">
        <v>43.96</v>
      </c>
      <c r="F10" s="1">
        <v>203819</v>
      </c>
    </row>
    <row r="11" spans="1:7" ht="15" customHeight="1" x14ac:dyDescent="0.25">
      <c r="C11" s="12">
        <f>SUM(C5:C10)</f>
        <v>1093.44</v>
      </c>
      <c r="D11" s="12">
        <f>SUM(D5:D10)</f>
        <v>23.659999999999997</v>
      </c>
      <c r="E11" s="12">
        <f>SUM(E5:E10)</f>
        <v>1117.0999999999999</v>
      </c>
      <c r="G11" s="1" t="s">
        <v>23</v>
      </c>
    </row>
    <row r="12" spans="1:7" ht="15" customHeight="1" x14ac:dyDescent="0.25">
      <c r="C12" s="11"/>
      <c r="D12" s="11"/>
      <c r="E12" s="11"/>
    </row>
    <row r="13" spans="1:7" ht="15" customHeight="1" x14ac:dyDescent="0.25">
      <c r="A13" s="5" t="s">
        <v>24</v>
      </c>
      <c r="C13" s="11"/>
      <c r="D13" s="11"/>
      <c r="E13" s="11"/>
    </row>
    <row r="14" spans="1:7" ht="15" customHeight="1" x14ac:dyDescent="0.25">
      <c r="A14" s="8" t="s">
        <v>25</v>
      </c>
      <c r="B14" s="1" t="s">
        <v>507</v>
      </c>
      <c r="C14" s="10">
        <v>8.68</v>
      </c>
      <c r="D14" s="10"/>
      <c r="E14" s="10">
        <v>8.68</v>
      </c>
      <c r="F14" s="4" t="s">
        <v>8</v>
      </c>
    </row>
    <row r="15" spans="1:7" ht="15" customHeight="1" x14ac:dyDescent="0.25">
      <c r="A15" s="8" t="s">
        <v>27</v>
      </c>
      <c r="B15" s="1" t="s">
        <v>508</v>
      </c>
      <c r="C15" s="10">
        <v>85</v>
      </c>
      <c r="D15" s="10">
        <v>17</v>
      </c>
      <c r="E15" s="10">
        <v>102</v>
      </c>
      <c r="F15" s="4" t="s">
        <v>8</v>
      </c>
    </row>
    <row r="16" spans="1:7" ht="15" customHeight="1" x14ac:dyDescent="0.25">
      <c r="A16" s="1" t="s">
        <v>142</v>
      </c>
      <c r="B16" s="1" t="s">
        <v>290</v>
      </c>
      <c r="C16" s="10">
        <v>88.33</v>
      </c>
      <c r="D16" s="10">
        <v>17.670000000000002</v>
      </c>
      <c r="E16" s="10">
        <v>106</v>
      </c>
      <c r="F16" s="4" t="s">
        <v>8</v>
      </c>
    </row>
    <row r="17" spans="1:6" ht="15" customHeight="1" x14ac:dyDescent="0.25">
      <c r="A17" s="1" t="s">
        <v>159</v>
      </c>
      <c r="B17" s="1" t="s">
        <v>509</v>
      </c>
      <c r="C17" s="13">
        <v>17.68</v>
      </c>
      <c r="D17" s="13">
        <v>3.54</v>
      </c>
      <c r="E17" s="13">
        <v>21.22</v>
      </c>
      <c r="F17" s="4">
        <v>203820</v>
      </c>
    </row>
    <row r="18" spans="1:6" ht="15" customHeight="1" x14ac:dyDescent="0.25">
      <c r="A18" s="8" t="s">
        <v>352</v>
      </c>
      <c r="B18" s="1" t="s">
        <v>353</v>
      </c>
      <c r="C18" s="13">
        <v>112</v>
      </c>
      <c r="D18" s="13">
        <v>22.4</v>
      </c>
      <c r="E18" s="13">
        <v>134.4</v>
      </c>
      <c r="F18" s="4" t="s">
        <v>8</v>
      </c>
    </row>
    <row r="19" spans="1:6" ht="15" customHeight="1" x14ac:dyDescent="0.25">
      <c r="A19" s="1" t="s">
        <v>19</v>
      </c>
      <c r="B19" s="1" t="s">
        <v>33</v>
      </c>
      <c r="C19" s="13">
        <v>8.16</v>
      </c>
      <c r="D19" s="13">
        <v>1.63</v>
      </c>
      <c r="E19" s="13">
        <v>9.7899999999999991</v>
      </c>
      <c r="F19" s="4">
        <v>203819</v>
      </c>
    </row>
    <row r="20" spans="1:6" ht="15" customHeight="1" x14ac:dyDescent="0.25">
      <c r="A20" s="1" t="s">
        <v>416</v>
      </c>
      <c r="B20" s="1" t="s">
        <v>33</v>
      </c>
      <c r="C20" s="13">
        <v>10.96</v>
      </c>
      <c r="D20" s="13">
        <v>2.19</v>
      </c>
      <c r="E20" s="13">
        <v>13.15</v>
      </c>
      <c r="F20" s="4">
        <v>203821</v>
      </c>
    </row>
    <row r="21" spans="1:6" ht="15" customHeight="1" x14ac:dyDescent="0.25">
      <c r="A21" s="1" t="s">
        <v>510</v>
      </c>
      <c r="B21" s="1" t="s">
        <v>511</v>
      </c>
      <c r="C21" s="13">
        <v>744.75</v>
      </c>
      <c r="D21" s="13">
        <v>148.94999999999999</v>
      </c>
      <c r="E21" s="13">
        <v>893.7</v>
      </c>
      <c r="F21" s="4">
        <v>203822</v>
      </c>
    </row>
    <row r="22" spans="1:6" ht="15" customHeight="1" x14ac:dyDescent="0.25">
      <c r="A22" s="1" t="s">
        <v>154</v>
      </c>
      <c r="B22" s="1" t="s">
        <v>155</v>
      </c>
      <c r="C22" s="13">
        <v>101.2</v>
      </c>
      <c r="D22" s="13">
        <v>20.239999999999998</v>
      </c>
      <c r="E22" s="13">
        <v>121.44</v>
      </c>
      <c r="F22" s="4">
        <v>203823</v>
      </c>
    </row>
    <row r="23" spans="1:6" ht="15" customHeight="1" x14ac:dyDescent="0.25">
      <c r="A23" s="1" t="s">
        <v>416</v>
      </c>
      <c r="B23" s="1" t="s">
        <v>33</v>
      </c>
      <c r="C23" s="13">
        <v>4.17</v>
      </c>
      <c r="D23" s="13">
        <v>0.83</v>
      </c>
      <c r="E23" s="13">
        <v>5</v>
      </c>
      <c r="F23" s="4">
        <v>203821</v>
      </c>
    </row>
    <row r="24" spans="1:6" ht="15" customHeight="1" x14ac:dyDescent="0.25">
      <c r="A24" s="1" t="s">
        <v>6</v>
      </c>
      <c r="B24" s="1" t="s">
        <v>512</v>
      </c>
      <c r="C24" s="13">
        <v>11173.76</v>
      </c>
      <c r="D24" s="13"/>
      <c r="E24" s="13">
        <v>11173.76</v>
      </c>
      <c r="F24" s="4">
        <v>203824</v>
      </c>
    </row>
    <row r="25" spans="1:6" ht="15" customHeight="1" x14ac:dyDescent="0.25">
      <c r="A25" s="1" t="s">
        <v>6</v>
      </c>
      <c r="B25" s="1" t="s">
        <v>513</v>
      </c>
      <c r="C25" s="13">
        <v>610</v>
      </c>
      <c r="D25" s="13"/>
      <c r="E25" s="13">
        <v>610</v>
      </c>
      <c r="F25" s="4">
        <v>203824</v>
      </c>
    </row>
    <row r="26" spans="1:6" ht="15" customHeight="1" x14ac:dyDescent="0.25">
      <c r="C26" s="12">
        <f>SUM(C14:C25)</f>
        <v>12964.69</v>
      </c>
      <c r="D26" s="12">
        <f>SUM(D14:D25)</f>
        <v>234.45000000000002</v>
      </c>
      <c r="E26" s="12">
        <f>SUM(E14:E25)</f>
        <v>13199.14</v>
      </c>
    </row>
    <row r="27" spans="1:6" ht="15" customHeight="1" x14ac:dyDescent="0.25">
      <c r="C27" s="11"/>
      <c r="D27" s="11"/>
      <c r="E27" s="11"/>
    </row>
    <row r="28" spans="1:6" ht="15" customHeight="1" x14ac:dyDescent="0.25">
      <c r="A28" s="5" t="s">
        <v>47</v>
      </c>
      <c r="C28" s="11"/>
      <c r="D28" s="11"/>
      <c r="E28" s="11"/>
    </row>
    <row r="29" spans="1:6" ht="15" customHeight="1" x14ac:dyDescent="0.25">
      <c r="A29" s="8"/>
      <c r="C29" s="10"/>
      <c r="D29" s="10"/>
      <c r="E29" s="10"/>
    </row>
    <row r="30" spans="1:6" ht="15" customHeight="1" x14ac:dyDescent="0.3">
      <c r="B30" s="14"/>
      <c r="C30" s="12">
        <f>SUM(C29:C29)</f>
        <v>0</v>
      </c>
      <c r="D30" s="12">
        <f>SUM(D29:D29)</f>
        <v>0</v>
      </c>
      <c r="E30" s="12">
        <f>SUM(E29:E29)</f>
        <v>0</v>
      </c>
    </row>
    <row r="31" spans="1:6" ht="15" customHeight="1" x14ac:dyDescent="0.3">
      <c r="B31" s="14"/>
      <c r="C31" s="11"/>
      <c r="D31" s="11"/>
      <c r="E31" s="11"/>
    </row>
    <row r="32" spans="1:6" ht="15" customHeight="1" x14ac:dyDescent="0.25">
      <c r="A32" s="5" t="s">
        <v>54</v>
      </c>
      <c r="C32" s="11"/>
      <c r="D32" s="11"/>
      <c r="E32" s="11"/>
    </row>
    <row r="33" spans="1:6" ht="15" customHeight="1" x14ac:dyDescent="0.25">
      <c r="A33" s="8" t="s">
        <v>6</v>
      </c>
      <c r="B33" s="8" t="s">
        <v>514</v>
      </c>
      <c r="C33" s="15">
        <v>195</v>
      </c>
      <c r="D33" s="15"/>
      <c r="E33" s="15">
        <v>195</v>
      </c>
      <c r="F33" s="4" t="s">
        <v>8</v>
      </c>
    </row>
    <row r="34" spans="1:6" ht="15" customHeight="1" x14ac:dyDescent="0.25">
      <c r="A34" s="8" t="s">
        <v>9</v>
      </c>
      <c r="B34" s="8" t="s">
        <v>504</v>
      </c>
      <c r="C34" s="10">
        <v>90.63</v>
      </c>
      <c r="D34" s="10">
        <v>18.13</v>
      </c>
      <c r="E34" s="10">
        <v>108.76</v>
      </c>
      <c r="F34" s="16" t="s">
        <v>8</v>
      </c>
    </row>
    <row r="35" spans="1:6" ht="15" customHeight="1" x14ac:dyDescent="0.25">
      <c r="A35" s="8" t="s">
        <v>55</v>
      </c>
      <c r="B35" s="8" t="s">
        <v>515</v>
      </c>
      <c r="C35" s="10">
        <v>520</v>
      </c>
      <c r="D35" s="10">
        <v>104</v>
      </c>
      <c r="E35" s="10">
        <v>624</v>
      </c>
      <c r="F35" s="16">
        <v>203825</v>
      </c>
    </row>
    <row r="36" spans="1:6" ht="15" customHeight="1" x14ac:dyDescent="0.25">
      <c r="A36" s="8"/>
      <c r="C36" s="12">
        <f>SUM(C33:C35)</f>
        <v>805.63</v>
      </c>
      <c r="D36" s="12">
        <f>SUM(D33:D35)</f>
        <v>122.13</v>
      </c>
      <c r="E36" s="12">
        <f>SUM(E33:E35)</f>
        <v>927.76</v>
      </c>
    </row>
    <row r="37" spans="1:6" ht="15" customHeight="1" x14ac:dyDescent="0.25">
      <c r="A37" s="8"/>
      <c r="C37" s="11"/>
      <c r="D37" s="11"/>
      <c r="E37" s="11"/>
    </row>
    <row r="38" spans="1:6" ht="15" customHeight="1" x14ac:dyDescent="0.25">
      <c r="A38" s="5" t="s">
        <v>57</v>
      </c>
      <c r="C38" s="11"/>
      <c r="D38" s="11"/>
      <c r="E38" s="11"/>
    </row>
    <row r="39" spans="1:6" ht="15" customHeight="1" x14ac:dyDescent="0.25">
      <c r="A39" s="8" t="s">
        <v>58</v>
      </c>
      <c r="B39" s="1" t="s">
        <v>516</v>
      </c>
      <c r="C39" s="11">
        <v>833.33</v>
      </c>
      <c r="D39" s="11"/>
      <c r="E39" s="11">
        <v>833.33</v>
      </c>
      <c r="F39" s="4" t="s">
        <v>60</v>
      </c>
    </row>
    <row r="40" spans="1:6" ht="15" customHeight="1" x14ac:dyDescent="0.25">
      <c r="A40" s="8" t="s">
        <v>224</v>
      </c>
      <c r="B40" s="1" t="s">
        <v>225</v>
      </c>
      <c r="C40" s="11">
        <v>11.99</v>
      </c>
      <c r="D40" s="11">
        <v>2.4</v>
      </c>
      <c r="E40" s="11">
        <v>14.39</v>
      </c>
      <c r="F40" s="4" t="s">
        <v>8</v>
      </c>
    </row>
    <row r="41" spans="1:6" ht="15" customHeight="1" x14ac:dyDescent="0.25">
      <c r="A41" s="8" t="s">
        <v>62</v>
      </c>
      <c r="B41" s="1" t="s">
        <v>517</v>
      </c>
      <c r="C41" s="11">
        <v>8</v>
      </c>
      <c r="D41" s="11"/>
      <c r="E41" s="11">
        <v>8</v>
      </c>
      <c r="F41" s="4" t="s">
        <v>8</v>
      </c>
    </row>
    <row r="42" spans="1:6" ht="15" customHeight="1" x14ac:dyDescent="0.25">
      <c r="A42" s="8" t="s">
        <v>407</v>
      </c>
      <c r="B42" s="1" t="s">
        <v>518</v>
      </c>
      <c r="C42" s="11">
        <v>44.98</v>
      </c>
      <c r="D42" s="11">
        <v>9</v>
      </c>
      <c r="E42" s="11">
        <v>53.98</v>
      </c>
      <c r="F42" s="4" t="s">
        <v>44</v>
      </c>
    </row>
    <row r="43" spans="1:6" ht="15" customHeight="1" x14ac:dyDescent="0.25">
      <c r="A43" s="8" t="s">
        <v>519</v>
      </c>
      <c r="B43" s="1" t="s">
        <v>520</v>
      </c>
      <c r="C43" s="11">
        <v>80</v>
      </c>
      <c r="D43" s="11"/>
      <c r="E43" s="11">
        <v>80</v>
      </c>
      <c r="F43" s="4" t="s">
        <v>521</v>
      </c>
    </row>
    <row r="44" spans="1:6" ht="15" customHeight="1" x14ac:dyDescent="0.25">
      <c r="C44" s="12">
        <f>SUM(C39:C43)</f>
        <v>978.30000000000007</v>
      </c>
      <c r="D44" s="12">
        <f>SUM(D39:D43)</f>
        <v>11.4</v>
      </c>
      <c r="E44" s="12">
        <f>SUM(E39:E43)</f>
        <v>989.7</v>
      </c>
    </row>
    <row r="45" spans="1:6" ht="15" customHeight="1" x14ac:dyDescent="0.25"/>
    <row r="46" spans="1:6" ht="15" customHeight="1" x14ac:dyDescent="0.25">
      <c r="A46" s="5" t="s">
        <v>66</v>
      </c>
      <c r="B46" s="8"/>
      <c r="C46" s="11"/>
      <c r="D46" s="11"/>
      <c r="E46" s="11"/>
    </row>
    <row r="47" spans="1:6" ht="15" customHeight="1" x14ac:dyDescent="0.25">
      <c r="A47" s="8" t="s">
        <v>6</v>
      </c>
      <c r="B47" s="8" t="s">
        <v>522</v>
      </c>
      <c r="C47" s="11">
        <v>561</v>
      </c>
      <c r="D47" s="11"/>
      <c r="E47" s="11">
        <v>561</v>
      </c>
      <c r="F47" s="4" t="s">
        <v>8</v>
      </c>
    </row>
    <row r="48" spans="1:6" ht="15" customHeight="1" x14ac:dyDescent="0.25">
      <c r="A48" s="8" t="s">
        <v>9</v>
      </c>
      <c r="B48" s="8" t="s">
        <v>523</v>
      </c>
      <c r="C48" s="11">
        <v>21.92</v>
      </c>
      <c r="D48" s="11">
        <v>4.38</v>
      </c>
      <c r="E48" s="11">
        <v>26.3</v>
      </c>
      <c r="F48" s="4" t="s">
        <v>8</v>
      </c>
    </row>
    <row r="49" spans="1:6" ht="15" customHeight="1" x14ac:dyDescent="0.25">
      <c r="A49" s="8" t="s">
        <v>9</v>
      </c>
      <c r="B49" s="8" t="s">
        <v>505</v>
      </c>
      <c r="C49" s="11">
        <v>48.7</v>
      </c>
      <c r="D49" s="11">
        <v>9.74</v>
      </c>
      <c r="E49" s="11">
        <v>58.44</v>
      </c>
      <c r="F49" s="4" t="s">
        <v>8</v>
      </c>
    </row>
    <row r="50" spans="1:6" ht="15" customHeight="1" x14ac:dyDescent="0.25">
      <c r="A50" s="8" t="s">
        <v>55</v>
      </c>
      <c r="B50" s="8" t="s">
        <v>524</v>
      </c>
      <c r="C50" s="11">
        <v>520</v>
      </c>
      <c r="D50" s="11">
        <v>104</v>
      </c>
      <c r="E50" s="11">
        <v>624</v>
      </c>
      <c r="F50" s="4">
        <v>203825</v>
      </c>
    </row>
    <row r="51" spans="1:6" ht="15" customHeight="1" x14ac:dyDescent="0.25">
      <c r="C51" s="12">
        <f>SUM(C47:C50)</f>
        <v>1151.6199999999999</v>
      </c>
      <c r="D51" s="12">
        <f>SUM(D47:D50)</f>
        <v>118.12</v>
      </c>
      <c r="E51" s="12">
        <f>SUM(E47:E50)</f>
        <v>1269.74</v>
      </c>
    </row>
    <row r="52" spans="1:6" ht="15" customHeight="1" x14ac:dyDescent="0.25">
      <c r="C52" s="11"/>
      <c r="D52" s="11"/>
      <c r="E52" s="11"/>
    </row>
    <row r="53" spans="1:6" ht="15" customHeight="1" x14ac:dyDescent="0.25">
      <c r="A53" s="5" t="s">
        <v>68</v>
      </c>
      <c r="C53" s="11"/>
      <c r="D53" s="11"/>
      <c r="E53" s="11"/>
    </row>
    <row r="54" spans="1:6" ht="15" customHeight="1" x14ac:dyDescent="0.25">
      <c r="A54" s="8" t="s">
        <v>6</v>
      </c>
      <c r="B54" s="1" t="s">
        <v>522</v>
      </c>
      <c r="C54" s="11">
        <v>304</v>
      </c>
      <c r="D54" s="11"/>
      <c r="E54" s="11">
        <v>304</v>
      </c>
      <c r="F54" s="4" t="s">
        <v>8</v>
      </c>
    </row>
    <row r="55" spans="1:6" ht="15" customHeight="1" x14ac:dyDescent="0.25">
      <c r="A55" s="8" t="s">
        <v>6</v>
      </c>
      <c r="B55" s="1" t="s">
        <v>522</v>
      </c>
      <c r="C55" s="11">
        <v>125</v>
      </c>
      <c r="D55" s="11"/>
      <c r="E55" s="11">
        <v>125</v>
      </c>
      <c r="F55" s="4" t="s">
        <v>8</v>
      </c>
    </row>
    <row r="56" spans="1:6" ht="15" customHeight="1" x14ac:dyDescent="0.25">
      <c r="A56" s="8" t="s">
        <v>6</v>
      </c>
      <c r="B56" s="1" t="s">
        <v>522</v>
      </c>
      <c r="C56" s="11">
        <v>200</v>
      </c>
      <c r="D56" s="11"/>
      <c r="E56" s="11">
        <v>200</v>
      </c>
      <c r="F56" s="4" t="s">
        <v>8</v>
      </c>
    </row>
    <row r="57" spans="1:6" ht="15" customHeight="1" x14ac:dyDescent="0.25">
      <c r="A57" s="1" t="s">
        <v>70</v>
      </c>
      <c r="B57" s="17" t="s">
        <v>504</v>
      </c>
      <c r="C57" s="11">
        <v>635.52</v>
      </c>
      <c r="D57" s="11">
        <v>127.1</v>
      </c>
      <c r="E57" s="11">
        <v>762.62</v>
      </c>
      <c r="F57" s="4" t="s">
        <v>8</v>
      </c>
    </row>
    <row r="58" spans="1:6" ht="15" customHeight="1" x14ac:dyDescent="0.25">
      <c r="A58" s="8" t="s">
        <v>19</v>
      </c>
      <c r="B58" s="1" t="s">
        <v>325</v>
      </c>
      <c r="C58" s="11">
        <v>17.7</v>
      </c>
      <c r="D58" s="11">
        <v>3.54</v>
      </c>
      <c r="E58" s="11">
        <v>21.24</v>
      </c>
      <c r="F58" s="4">
        <v>203819</v>
      </c>
    </row>
    <row r="59" spans="1:6" ht="15" customHeight="1" x14ac:dyDescent="0.25">
      <c r="A59" s="8" t="s">
        <v>525</v>
      </c>
      <c r="B59" s="1" t="s">
        <v>526</v>
      </c>
      <c r="C59" s="11">
        <v>30</v>
      </c>
      <c r="D59" s="11">
        <v>6</v>
      </c>
      <c r="E59" s="11">
        <v>36</v>
      </c>
      <c r="F59" s="4">
        <v>203826</v>
      </c>
    </row>
    <row r="60" spans="1:6" ht="15" customHeight="1" x14ac:dyDescent="0.25">
      <c r="A60" s="8" t="s">
        <v>142</v>
      </c>
      <c r="B60" s="1" t="s">
        <v>322</v>
      </c>
      <c r="C60" s="11">
        <v>17.670000000000002</v>
      </c>
      <c r="D60" s="11">
        <v>3.53</v>
      </c>
      <c r="E60" s="11">
        <v>21.2</v>
      </c>
      <c r="F60" s="4" t="s">
        <v>8</v>
      </c>
    </row>
    <row r="61" spans="1:6" ht="15" customHeight="1" x14ac:dyDescent="0.25">
      <c r="A61" s="8"/>
      <c r="C61" s="12">
        <f>SUM(C54:C60)</f>
        <v>1329.89</v>
      </c>
      <c r="D61" s="12">
        <f>SUM(D54:D60)</f>
        <v>140.16999999999999</v>
      </c>
      <c r="E61" s="12">
        <f>SUM(E54:E60)</f>
        <v>1470.06</v>
      </c>
    </row>
    <row r="62" spans="1:6" ht="15" customHeight="1" x14ac:dyDescent="0.25">
      <c r="A62" s="8"/>
      <c r="C62" s="11"/>
      <c r="D62" s="11"/>
      <c r="E62" s="11"/>
    </row>
    <row r="63" spans="1:6" ht="15" customHeight="1" x14ac:dyDescent="0.3">
      <c r="A63" s="19" t="s">
        <v>79</v>
      </c>
      <c r="C63" s="11"/>
      <c r="D63" s="11"/>
      <c r="E63" s="11"/>
    </row>
    <row r="64" spans="1:6" ht="15" customHeight="1" x14ac:dyDescent="0.25">
      <c r="A64" s="8"/>
      <c r="C64" s="11"/>
      <c r="D64" s="11"/>
      <c r="E64" s="11"/>
    </row>
    <row r="65" spans="1:6" ht="15" customHeight="1" x14ac:dyDescent="0.25">
      <c r="A65" s="8"/>
      <c r="C65" s="12">
        <f>SUM(C64:C64)</f>
        <v>0</v>
      </c>
      <c r="D65" s="12">
        <f>SUM(D64:D64)</f>
        <v>0</v>
      </c>
      <c r="E65" s="12">
        <f>SUM(E64:E64)</f>
        <v>0</v>
      </c>
    </row>
    <row r="66" spans="1:6" ht="15" customHeight="1" x14ac:dyDescent="0.25">
      <c r="A66" s="8"/>
      <c r="C66" s="11"/>
      <c r="D66" s="11"/>
      <c r="E66" s="11"/>
    </row>
    <row r="67" spans="1:6" ht="15" customHeight="1" x14ac:dyDescent="0.35">
      <c r="A67" s="20" t="s">
        <v>90</v>
      </c>
      <c r="B67" s="21"/>
      <c r="C67" s="22"/>
      <c r="D67" s="22"/>
      <c r="E67" s="22"/>
      <c r="F67" s="23"/>
    </row>
    <row r="68" spans="1:6" ht="15" customHeight="1" x14ac:dyDescent="0.35">
      <c r="A68" s="1" t="s">
        <v>253</v>
      </c>
      <c r="B68" s="8" t="s">
        <v>527</v>
      </c>
      <c r="C68" s="11">
        <v>6372</v>
      </c>
      <c r="D68" s="11">
        <v>1274.4000000000001</v>
      </c>
      <c r="E68" s="11">
        <v>7646.4</v>
      </c>
      <c r="F68" s="23">
        <v>203827</v>
      </c>
    </row>
    <row r="69" spans="1:6" ht="15" customHeight="1" x14ac:dyDescent="0.35">
      <c r="A69" s="1" t="s">
        <v>528</v>
      </c>
      <c r="B69" s="8" t="s">
        <v>529</v>
      </c>
      <c r="C69" s="22">
        <v>12.36</v>
      </c>
      <c r="D69" s="22">
        <v>2.4700000000000002</v>
      </c>
      <c r="E69" s="22">
        <v>14.83</v>
      </c>
      <c r="F69" s="23">
        <v>203821</v>
      </c>
    </row>
    <row r="70" spans="1:6" ht="15" customHeight="1" x14ac:dyDescent="0.35">
      <c r="A70" s="1" t="s">
        <v>530</v>
      </c>
      <c r="B70" s="8" t="s">
        <v>531</v>
      </c>
      <c r="C70" s="22">
        <v>2073</v>
      </c>
      <c r="D70" s="22">
        <v>414.6</v>
      </c>
      <c r="E70" s="22">
        <v>2487.6</v>
      </c>
      <c r="F70" s="23">
        <v>203828</v>
      </c>
    </row>
    <row r="71" spans="1:6" ht="15" customHeight="1" x14ac:dyDescent="0.35">
      <c r="A71" s="1" t="s">
        <v>332</v>
      </c>
      <c r="B71" s="8" t="s">
        <v>386</v>
      </c>
      <c r="C71" s="22">
        <v>4.41</v>
      </c>
      <c r="D71" s="22"/>
      <c r="E71" s="22">
        <v>4.41</v>
      </c>
      <c r="F71" s="23">
        <v>203829</v>
      </c>
    </row>
    <row r="72" spans="1:6" ht="15" customHeight="1" x14ac:dyDescent="0.35">
      <c r="A72" s="20"/>
      <c r="B72" s="21"/>
      <c r="C72" s="12">
        <f>SUM(C68:C71)</f>
        <v>8461.77</v>
      </c>
      <c r="D72" s="12">
        <f>SUM(D68:D71)</f>
        <v>1691.4700000000003</v>
      </c>
      <c r="E72" s="12">
        <f>SUM(E68:E71)</f>
        <v>10153.24</v>
      </c>
      <c r="F72" s="23"/>
    </row>
    <row r="73" spans="1:6" ht="15" customHeight="1" x14ac:dyDescent="0.35">
      <c r="A73" s="20"/>
      <c r="B73" s="21"/>
      <c r="C73" s="11"/>
      <c r="D73" s="11"/>
      <c r="E73" s="11"/>
      <c r="F73" s="23"/>
    </row>
    <row r="74" spans="1:6" ht="15" customHeight="1" x14ac:dyDescent="0.35">
      <c r="A74" s="20" t="s">
        <v>93</v>
      </c>
      <c r="B74" s="21"/>
      <c r="C74" s="22"/>
      <c r="D74" s="22"/>
      <c r="E74" s="22"/>
      <c r="F74" s="23"/>
    </row>
    <row r="75" spans="1:6" ht="15" customHeight="1" x14ac:dyDescent="0.35">
      <c r="B75" s="8"/>
      <c r="C75" s="11"/>
      <c r="D75" s="11"/>
      <c r="E75" s="11"/>
      <c r="F75" s="23"/>
    </row>
    <row r="76" spans="1:6" ht="15" customHeight="1" x14ac:dyDescent="0.35">
      <c r="A76" s="20"/>
      <c r="B76" s="21"/>
      <c r="C76" s="12">
        <f>SUM(C75:C75)</f>
        <v>0</v>
      </c>
      <c r="D76" s="12">
        <f>SUM(D75:D75)</f>
        <v>0</v>
      </c>
      <c r="E76" s="12">
        <f>SUM(E75:E75)</f>
        <v>0</v>
      </c>
    </row>
    <row r="77" spans="1:6" ht="15" customHeight="1" x14ac:dyDescent="0.35">
      <c r="A77" s="20"/>
      <c r="B77" s="21"/>
      <c r="C77" s="11"/>
      <c r="D77" s="11"/>
      <c r="E77" s="11"/>
    </row>
    <row r="78" spans="1:6" ht="15" customHeight="1" x14ac:dyDescent="0.25">
      <c r="A78" s="5" t="s">
        <v>94</v>
      </c>
      <c r="C78" s="13"/>
      <c r="D78" s="13"/>
      <c r="E78" s="13"/>
    </row>
    <row r="79" spans="1:6" ht="15" customHeight="1" x14ac:dyDescent="0.25">
      <c r="A79" s="8" t="s">
        <v>532</v>
      </c>
      <c r="B79" s="1" t="s">
        <v>101</v>
      </c>
      <c r="C79" s="13">
        <v>840</v>
      </c>
      <c r="D79" s="13">
        <v>168</v>
      </c>
      <c r="E79" s="13">
        <v>1008</v>
      </c>
      <c r="F79" s="4" t="s">
        <v>533</v>
      </c>
    </row>
    <row r="80" spans="1:6" ht="15" customHeight="1" x14ac:dyDescent="0.25">
      <c r="A80" s="8"/>
      <c r="C80" s="12">
        <f>SUM(C79:C79)</f>
        <v>840</v>
      </c>
      <c r="D80" s="12">
        <f>SUM(D79:D79)</f>
        <v>168</v>
      </c>
      <c r="E80" s="12">
        <f>SUM(E79:E79)</f>
        <v>1008</v>
      </c>
    </row>
    <row r="81" spans="1:8" ht="15" customHeight="1" x14ac:dyDescent="0.3">
      <c r="A81" s="5"/>
      <c r="B81" s="14"/>
      <c r="C81" s="11"/>
      <c r="D81" s="11"/>
      <c r="E81" s="11"/>
    </row>
    <row r="82" spans="1:8" ht="15" customHeight="1" x14ac:dyDescent="0.25">
      <c r="A82" s="24" t="s">
        <v>104</v>
      </c>
      <c r="B82" s="24"/>
      <c r="C82" s="11"/>
      <c r="D82" s="11"/>
      <c r="E82" s="11"/>
    </row>
    <row r="83" spans="1:8" ht="15" customHeight="1" x14ac:dyDescent="0.25">
      <c r="A83" s="25"/>
      <c r="B83" s="25"/>
      <c r="C83" s="11"/>
      <c r="D83" s="11"/>
      <c r="E83" s="11"/>
      <c r="H83" s="26"/>
    </row>
    <row r="84" spans="1:8" ht="15" customHeight="1" x14ac:dyDescent="0.25">
      <c r="C84" s="12">
        <f>SUM(C83:C83)</f>
        <v>0</v>
      </c>
      <c r="D84" s="12">
        <f>SUM(D83:D83)</f>
        <v>0</v>
      </c>
      <c r="E84" s="12">
        <f>SUM(E83:E83)</f>
        <v>0</v>
      </c>
      <c r="H84" s="26"/>
    </row>
    <row r="85" spans="1:8" ht="15" customHeight="1" x14ac:dyDescent="0.25">
      <c r="C85" s="11"/>
      <c r="D85" s="11"/>
      <c r="E85" s="11"/>
    </row>
    <row r="86" spans="1:8" ht="15" customHeight="1" x14ac:dyDescent="0.25">
      <c r="A86" s="5" t="s">
        <v>106</v>
      </c>
      <c r="C86" s="1"/>
      <c r="D86" s="1"/>
      <c r="E86" s="1"/>
      <c r="F86" s="1"/>
    </row>
    <row r="87" spans="1:8" ht="15" customHeight="1" x14ac:dyDescent="0.25">
      <c r="A87" s="1" t="s">
        <v>107</v>
      </c>
      <c r="B87" s="27" t="s">
        <v>534</v>
      </c>
      <c r="C87" s="13">
        <v>13181.69</v>
      </c>
      <c r="D87" s="28"/>
      <c r="E87" s="13">
        <v>13181.69</v>
      </c>
      <c r="F87" s="4" t="s">
        <v>109</v>
      </c>
    </row>
    <row r="88" spans="1:8" ht="15" customHeight="1" x14ac:dyDescent="0.25">
      <c r="A88" s="1" t="s">
        <v>110</v>
      </c>
      <c r="B88" s="27" t="s">
        <v>535</v>
      </c>
      <c r="C88" s="13">
        <v>4960.99</v>
      </c>
      <c r="D88" s="28"/>
      <c r="E88" s="13">
        <v>4960.99</v>
      </c>
      <c r="F88" s="4">
        <v>203830</v>
      </c>
    </row>
    <row r="89" spans="1:8" ht="15" customHeight="1" x14ac:dyDescent="0.25">
      <c r="A89" s="1" t="s">
        <v>112</v>
      </c>
      <c r="B89" s="27" t="s">
        <v>536</v>
      </c>
      <c r="C89" s="13">
        <v>4325.3500000000004</v>
      </c>
      <c r="D89" s="28"/>
      <c r="E89" s="13">
        <v>4325.3500000000004</v>
      </c>
      <c r="F89" s="4">
        <v>203831</v>
      </c>
    </row>
    <row r="90" spans="1:8" ht="15" customHeight="1" x14ac:dyDescent="0.25">
      <c r="C90" s="12">
        <f>SUM(C87:C89)</f>
        <v>22468.03</v>
      </c>
      <c r="D90" s="12">
        <f>SUM(D87:D89)</f>
        <v>0</v>
      </c>
      <c r="E90" s="12">
        <f>SUM(E87:E89)</f>
        <v>22468.03</v>
      </c>
      <c r="F90" s="1"/>
    </row>
    <row r="91" spans="1:8" ht="15" customHeight="1" x14ac:dyDescent="0.25">
      <c r="C91" s="1"/>
      <c r="D91" s="1"/>
      <c r="E91" s="1"/>
      <c r="F91" s="1"/>
    </row>
    <row r="92" spans="1:8" ht="15" customHeight="1" x14ac:dyDescent="0.25">
      <c r="B92" s="29" t="s">
        <v>114</v>
      </c>
      <c r="C92" s="12">
        <f>SUM(+C84+C11+C51+C30+C26+C36+C61+C44+C65+C72+C76+C80+C90)</f>
        <v>50093.369999999995</v>
      </c>
      <c r="D92" s="12">
        <f>SUM(+D84+D11+D51+D30+D26+D36+D61+D44+D65+D72+D76+D80+D90)</f>
        <v>2509.4</v>
      </c>
      <c r="E92" s="12">
        <f>SUM(+E84+E11+E51+E30+E26+E36+E61+E44+E65+E72+E76+E80+E90)</f>
        <v>52602.77</v>
      </c>
    </row>
    <row r="93" spans="1:8" ht="15" customHeight="1" x14ac:dyDescent="0.25">
      <c r="C93" s="11"/>
      <c r="D93" s="11"/>
      <c r="E93" s="11"/>
    </row>
    <row r="94" spans="1:8" ht="15" customHeight="1" x14ac:dyDescent="0.25">
      <c r="C94" s="11"/>
      <c r="D94" s="11"/>
      <c r="E94" s="11"/>
    </row>
    <row r="95" spans="1:8" ht="15" customHeight="1" x14ac:dyDescent="0.25">
      <c r="C95" s="11"/>
      <c r="D95" s="11"/>
      <c r="E95" s="11"/>
    </row>
    <row r="96" spans="1:8" ht="15" customHeight="1" x14ac:dyDescent="0.25">
      <c r="A96" s="1" t="s">
        <v>115</v>
      </c>
      <c r="B96" s="31"/>
      <c r="C96" s="11"/>
      <c r="D96" s="11"/>
      <c r="E96" s="11"/>
    </row>
    <row r="97" spans="1:5" ht="15" customHeight="1" x14ac:dyDescent="0.25">
      <c r="B97" s="31"/>
      <c r="C97" s="11"/>
      <c r="D97" s="11"/>
      <c r="E97" s="11"/>
    </row>
    <row r="98" spans="1:5" ht="15" customHeight="1" x14ac:dyDescent="0.25">
      <c r="A98" s="32" t="s">
        <v>275</v>
      </c>
      <c r="B98" s="25"/>
      <c r="C98" s="31"/>
      <c r="D98" s="10"/>
      <c r="E98" s="33"/>
    </row>
    <row r="99" spans="1:5" ht="15" customHeight="1" x14ac:dyDescent="0.25">
      <c r="B99" s="25"/>
      <c r="C99" s="31"/>
      <c r="D99" s="10"/>
    </row>
    <row r="100" spans="1:5" ht="15" customHeight="1" x14ac:dyDescent="0.25">
      <c r="A100" s="32"/>
      <c r="C100" s="31"/>
      <c r="D100" s="10"/>
    </row>
    <row r="101" spans="1:5" ht="15" customHeight="1" x14ac:dyDescent="0.25">
      <c r="A101" s="32"/>
      <c r="B101" s="25"/>
      <c r="C101" s="31"/>
      <c r="D101" s="10"/>
    </row>
    <row r="102" spans="1:5" ht="15" customHeight="1" x14ac:dyDescent="0.25">
      <c r="A102" s="1" t="s">
        <v>338</v>
      </c>
    </row>
    <row r="103" spans="1:5" ht="15" customHeight="1" x14ac:dyDescent="0.25"/>
    <row r="104" spans="1:5" ht="15" customHeight="1" x14ac:dyDescent="0.25"/>
    <row r="105" spans="1:5" ht="15" customHeight="1" x14ac:dyDescent="0.25">
      <c r="A105" s="1" t="s">
        <v>339</v>
      </c>
    </row>
    <row r="106" spans="1:5" ht="15" customHeight="1" x14ac:dyDescent="0.25"/>
    <row r="107" spans="1:5" ht="15" customHeight="1" x14ac:dyDescent="0.25"/>
    <row r="108" spans="1:5" ht="15" customHeight="1" x14ac:dyDescent="0.25">
      <c r="A108" s="1" t="s">
        <v>340</v>
      </c>
    </row>
    <row r="109" spans="1:5" ht="15" customHeight="1" x14ac:dyDescent="0.25"/>
    <row r="110" spans="1:5" ht="15" customHeight="1" x14ac:dyDescent="0.25"/>
    <row r="111" spans="1:5" ht="15" customHeight="1" x14ac:dyDescent="0.25"/>
    <row r="112" spans="1:5" ht="15" customHeight="1" x14ac:dyDescent="0.25"/>
    <row r="113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C999-A4FF-4374-85BC-8EBDA7DAE786}">
  <dimension ref="A1:H120"/>
  <sheetViews>
    <sheetView topLeftCell="A89" workbookViewId="0">
      <selection activeCell="B7" sqref="B7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44896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537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538</v>
      </c>
      <c r="C6" s="10">
        <v>31.03</v>
      </c>
      <c r="D6" s="10">
        <v>6.21</v>
      </c>
      <c r="E6" s="10">
        <v>37.24</v>
      </c>
      <c r="F6" s="4" t="s">
        <v>8</v>
      </c>
    </row>
    <row r="7" spans="1:7" ht="15" customHeight="1" x14ac:dyDescent="0.25">
      <c r="A7" s="8" t="s">
        <v>9</v>
      </c>
      <c r="B7" s="1" t="s">
        <v>539</v>
      </c>
      <c r="C7" s="10">
        <v>48.24</v>
      </c>
      <c r="D7" s="10">
        <v>9.64</v>
      </c>
      <c r="E7" s="10">
        <v>57.88</v>
      </c>
      <c r="F7" s="4" t="s">
        <v>8</v>
      </c>
    </row>
    <row r="8" spans="1:7" ht="15" customHeight="1" x14ac:dyDescent="0.25">
      <c r="A8" s="1" t="s">
        <v>285</v>
      </c>
      <c r="B8" s="1" t="s">
        <v>143</v>
      </c>
      <c r="C8" s="11">
        <v>11</v>
      </c>
      <c r="D8" s="11">
        <v>2.2000000000000002</v>
      </c>
      <c r="E8" s="11">
        <v>13.2</v>
      </c>
      <c r="F8" s="4" t="s">
        <v>8</v>
      </c>
    </row>
    <row r="9" spans="1:7" ht="15" customHeight="1" x14ac:dyDescent="0.25">
      <c r="A9" s="1" t="s">
        <v>6</v>
      </c>
      <c r="B9" s="1" t="s">
        <v>540</v>
      </c>
      <c r="C9" s="11">
        <v>190</v>
      </c>
      <c r="D9" s="11"/>
      <c r="E9" s="11">
        <v>190</v>
      </c>
      <c r="F9" s="4" t="s">
        <v>44</v>
      </c>
    </row>
    <row r="10" spans="1:7" ht="15" customHeight="1" x14ac:dyDescent="0.25">
      <c r="A10" s="1" t="s">
        <v>541</v>
      </c>
      <c r="B10" s="1" t="s">
        <v>542</v>
      </c>
      <c r="C10" s="10">
        <v>159</v>
      </c>
      <c r="D10" s="10"/>
      <c r="E10" s="10">
        <v>159</v>
      </c>
      <c r="F10" s="4" t="s">
        <v>44</v>
      </c>
    </row>
    <row r="11" spans="1:7" ht="15" customHeight="1" x14ac:dyDescent="0.25">
      <c r="A11" s="1" t="s">
        <v>416</v>
      </c>
      <c r="B11" s="1" t="s">
        <v>20</v>
      </c>
      <c r="C11" s="10">
        <v>17.87</v>
      </c>
      <c r="D11" s="10">
        <v>3.57</v>
      </c>
      <c r="E11" s="10">
        <v>21.44</v>
      </c>
      <c r="F11" s="4" t="s">
        <v>543</v>
      </c>
    </row>
    <row r="12" spans="1:7" ht="15" customHeight="1" x14ac:dyDescent="0.25">
      <c r="A12" s="1" t="s">
        <v>19</v>
      </c>
      <c r="B12" s="1" t="s">
        <v>20</v>
      </c>
      <c r="C12" s="10">
        <v>98.51</v>
      </c>
      <c r="D12" s="10">
        <v>19.7</v>
      </c>
      <c r="E12" s="10">
        <v>118.21</v>
      </c>
      <c r="F12" s="4">
        <v>203837</v>
      </c>
    </row>
    <row r="13" spans="1:7" ht="15" customHeight="1" x14ac:dyDescent="0.25">
      <c r="A13" s="1" t="s">
        <v>544</v>
      </c>
      <c r="B13" s="1" t="s">
        <v>311</v>
      </c>
      <c r="C13" s="10">
        <v>280</v>
      </c>
      <c r="D13" s="10"/>
      <c r="E13" s="10">
        <v>280</v>
      </c>
      <c r="F13" s="4">
        <v>203838</v>
      </c>
    </row>
    <row r="14" spans="1:7" ht="15" customHeight="1" x14ac:dyDescent="0.25">
      <c r="A14" s="1" t="s">
        <v>459</v>
      </c>
      <c r="B14" s="1" t="s">
        <v>545</v>
      </c>
      <c r="C14" s="10">
        <v>269.52999999999997</v>
      </c>
      <c r="D14" s="10">
        <v>53.91</v>
      </c>
      <c r="E14" s="10">
        <v>323.44</v>
      </c>
      <c r="F14" s="4">
        <v>203839</v>
      </c>
    </row>
    <row r="15" spans="1:7" ht="15" customHeight="1" x14ac:dyDescent="0.25">
      <c r="C15" s="12">
        <f>SUM(C5:C14)</f>
        <v>1729.1799999999998</v>
      </c>
      <c r="D15" s="12">
        <f>SUM(D5:D14)</f>
        <v>95.22999999999999</v>
      </c>
      <c r="E15" s="12">
        <f>SUM(E5:E14)</f>
        <v>1824.4100000000003</v>
      </c>
      <c r="G15" s="1" t="s">
        <v>23</v>
      </c>
    </row>
    <row r="16" spans="1:7" ht="15" customHeight="1" x14ac:dyDescent="0.25">
      <c r="C16" s="11"/>
      <c r="D16" s="11"/>
      <c r="E16" s="11"/>
    </row>
    <row r="17" spans="1:6" ht="15" customHeight="1" x14ac:dyDescent="0.25">
      <c r="A17" s="5" t="s">
        <v>24</v>
      </c>
      <c r="C17" s="11"/>
      <c r="D17" s="11"/>
      <c r="E17" s="11"/>
    </row>
    <row r="18" spans="1:6" ht="15" customHeight="1" x14ac:dyDescent="0.25">
      <c r="A18" s="8" t="s">
        <v>25</v>
      </c>
      <c r="B18" s="1" t="s">
        <v>546</v>
      </c>
      <c r="C18" s="10">
        <v>8.68</v>
      </c>
      <c r="D18" s="10"/>
      <c r="E18" s="10">
        <v>8.68</v>
      </c>
      <c r="F18" s="4" t="s">
        <v>8</v>
      </c>
    </row>
    <row r="19" spans="1:6" ht="15" customHeight="1" x14ac:dyDescent="0.25">
      <c r="A19" s="8" t="s">
        <v>27</v>
      </c>
      <c r="B19" s="1" t="s">
        <v>547</v>
      </c>
      <c r="C19" s="10">
        <v>85</v>
      </c>
      <c r="D19" s="10">
        <v>17</v>
      </c>
      <c r="E19" s="10">
        <v>102</v>
      </c>
      <c r="F19" s="4" t="s">
        <v>8</v>
      </c>
    </row>
    <row r="20" spans="1:6" ht="15" customHeight="1" x14ac:dyDescent="0.25">
      <c r="A20" s="1" t="s">
        <v>142</v>
      </c>
      <c r="B20" s="1" t="s">
        <v>290</v>
      </c>
      <c r="C20" s="10">
        <v>88.33</v>
      </c>
      <c r="D20" s="10">
        <v>17.670000000000002</v>
      </c>
      <c r="E20" s="10">
        <v>106</v>
      </c>
      <c r="F20" s="4" t="s">
        <v>8</v>
      </c>
    </row>
    <row r="21" spans="1:6" ht="15" customHeight="1" x14ac:dyDescent="0.25">
      <c r="A21" s="1" t="s">
        <v>159</v>
      </c>
      <c r="B21" s="1" t="s">
        <v>160</v>
      </c>
      <c r="C21" s="13">
        <v>7.48</v>
      </c>
      <c r="D21" s="13">
        <v>1.5</v>
      </c>
      <c r="E21" s="13">
        <v>8.98</v>
      </c>
      <c r="F21" s="4">
        <v>203840</v>
      </c>
    </row>
    <row r="22" spans="1:6" ht="15" customHeight="1" x14ac:dyDescent="0.25">
      <c r="A22" s="1" t="s">
        <v>411</v>
      </c>
      <c r="B22" s="1" t="s">
        <v>548</v>
      </c>
      <c r="C22" s="13">
        <v>607.5</v>
      </c>
      <c r="D22" s="13">
        <v>121.5</v>
      </c>
      <c r="E22" s="13">
        <v>729</v>
      </c>
      <c r="F22" s="4" t="s">
        <v>549</v>
      </c>
    </row>
    <row r="23" spans="1:6" ht="15" customHeight="1" x14ac:dyDescent="0.25">
      <c r="A23" s="1" t="s">
        <v>550</v>
      </c>
      <c r="B23" s="1" t="s">
        <v>96</v>
      </c>
      <c r="C23" s="13">
        <v>409</v>
      </c>
      <c r="D23" s="13"/>
      <c r="E23" s="13">
        <v>409</v>
      </c>
      <c r="F23" s="4">
        <v>109601</v>
      </c>
    </row>
    <row r="24" spans="1:6" ht="15" customHeight="1" x14ac:dyDescent="0.25">
      <c r="A24" s="1" t="s">
        <v>19</v>
      </c>
      <c r="B24" s="1" t="s">
        <v>33</v>
      </c>
      <c r="C24" s="13">
        <v>17.03</v>
      </c>
      <c r="D24" s="13">
        <v>3.41</v>
      </c>
      <c r="E24" s="13">
        <v>20.440000000000001</v>
      </c>
      <c r="F24" s="4">
        <v>203837</v>
      </c>
    </row>
    <row r="25" spans="1:6" ht="15" customHeight="1" x14ac:dyDescent="0.25">
      <c r="C25" s="12">
        <f>SUM(C18:C24)</f>
        <v>1223.02</v>
      </c>
      <c r="D25" s="12">
        <f>SUM(D18:D24)</f>
        <v>161.08000000000001</v>
      </c>
      <c r="E25" s="12">
        <f>SUM(E18:E24)</f>
        <v>1384.1</v>
      </c>
    </row>
    <row r="26" spans="1:6" ht="15" customHeight="1" x14ac:dyDescent="0.25">
      <c r="C26" s="11"/>
      <c r="D26" s="11"/>
      <c r="E26" s="11"/>
    </row>
    <row r="27" spans="1:6" ht="15" customHeight="1" x14ac:dyDescent="0.25">
      <c r="A27" s="5" t="s">
        <v>47</v>
      </c>
      <c r="C27" s="11"/>
      <c r="D27" s="11"/>
      <c r="E27" s="11"/>
    </row>
    <row r="28" spans="1:6" ht="15" customHeight="1" x14ac:dyDescent="0.25">
      <c r="A28" s="8"/>
      <c r="C28" s="10"/>
      <c r="D28" s="10"/>
      <c r="E28" s="10"/>
    </row>
    <row r="29" spans="1:6" ht="15" customHeight="1" x14ac:dyDescent="0.3">
      <c r="B29" s="14"/>
      <c r="C29" s="12">
        <f>SUM(C28:C28)</f>
        <v>0</v>
      </c>
      <c r="D29" s="12">
        <f>SUM(D28:D28)</f>
        <v>0</v>
      </c>
      <c r="E29" s="12">
        <f>SUM(E28:E28)</f>
        <v>0</v>
      </c>
    </row>
    <row r="30" spans="1:6" ht="15" customHeight="1" x14ac:dyDescent="0.3">
      <c r="B30" s="14"/>
      <c r="C30" s="11"/>
      <c r="D30" s="11"/>
      <c r="E30" s="11"/>
    </row>
    <row r="31" spans="1:6" ht="15" customHeight="1" x14ac:dyDescent="0.25">
      <c r="A31" s="5" t="s">
        <v>54</v>
      </c>
      <c r="C31" s="11"/>
      <c r="D31" s="11"/>
      <c r="E31" s="11"/>
    </row>
    <row r="32" spans="1:6" ht="15" customHeight="1" x14ac:dyDescent="0.25">
      <c r="A32" s="8" t="s">
        <v>6</v>
      </c>
      <c r="B32" s="8" t="s">
        <v>551</v>
      </c>
      <c r="C32" s="15">
        <v>195</v>
      </c>
      <c r="D32" s="15"/>
      <c r="E32" s="15">
        <v>195</v>
      </c>
      <c r="F32" s="4" t="s">
        <v>8</v>
      </c>
    </row>
    <row r="33" spans="1:6" ht="15" customHeight="1" x14ac:dyDescent="0.25">
      <c r="A33" s="8" t="s">
        <v>9</v>
      </c>
      <c r="B33" s="8" t="s">
        <v>538</v>
      </c>
      <c r="C33" s="10">
        <v>72.709999999999994</v>
      </c>
      <c r="D33" s="10">
        <v>14.54</v>
      </c>
      <c r="E33" s="10">
        <v>87.25</v>
      </c>
      <c r="F33" s="16" t="s">
        <v>8</v>
      </c>
    </row>
    <row r="34" spans="1:6" ht="15" customHeight="1" x14ac:dyDescent="0.25">
      <c r="A34" s="8" t="s">
        <v>552</v>
      </c>
      <c r="B34" s="8" t="s">
        <v>311</v>
      </c>
      <c r="C34" s="10">
        <v>40</v>
      </c>
      <c r="D34" s="10"/>
      <c r="E34" s="10">
        <v>40</v>
      </c>
      <c r="F34" s="16">
        <v>109602</v>
      </c>
    </row>
    <row r="35" spans="1:6" ht="15" customHeight="1" x14ac:dyDescent="0.25">
      <c r="A35" s="8" t="s">
        <v>553</v>
      </c>
      <c r="B35" s="1" t="s">
        <v>554</v>
      </c>
      <c r="C35" s="10">
        <v>85.25</v>
      </c>
      <c r="D35" s="10">
        <v>4.26</v>
      </c>
      <c r="E35" s="10">
        <v>89.51</v>
      </c>
      <c r="F35" s="16">
        <v>109604</v>
      </c>
    </row>
    <row r="36" spans="1:6" ht="15" customHeight="1" x14ac:dyDescent="0.25">
      <c r="A36" s="8" t="s">
        <v>50</v>
      </c>
      <c r="B36" s="1" t="s">
        <v>555</v>
      </c>
      <c r="C36" s="10">
        <v>75.319999999999993</v>
      </c>
      <c r="D36" s="10">
        <v>3.77</v>
      </c>
      <c r="E36" s="10">
        <v>79.09</v>
      </c>
      <c r="F36" s="16">
        <v>109603</v>
      </c>
    </row>
    <row r="37" spans="1:6" ht="15" customHeight="1" x14ac:dyDescent="0.25">
      <c r="A37" s="8" t="s">
        <v>195</v>
      </c>
      <c r="B37" s="1" t="s">
        <v>556</v>
      </c>
      <c r="C37" s="10">
        <v>35</v>
      </c>
      <c r="D37" s="10">
        <v>7</v>
      </c>
      <c r="E37" s="10">
        <v>42</v>
      </c>
      <c r="F37" s="16">
        <v>109605</v>
      </c>
    </row>
    <row r="38" spans="1:6" ht="15" customHeight="1" x14ac:dyDescent="0.25">
      <c r="A38" s="8" t="s">
        <v>195</v>
      </c>
      <c r="B38" s="1" t="s">
        <v>557</v>
      </c>
      <c r="C38" s="10">
        <v>35</v>
      </c>
      <c r="D38" s="10">
        <v>7</v>
      </c>
      <c r="E38" s="10">
        <v>42</v>
      </c>
      <c r="F38" s="16">
        <v>109605</v>
      </c>
    </row>
    <row r="39" spans="1:6" ht="15" customHeight="1" x14ac:dyDescent="0.25">
      <c r="A39" s="8" t="s">
        <v>195</v>
      </c>
      <c r="B39" s="1" t="s">
        <v>558</v>
      </c>
      <c r="C39" s="10">
        <v>35</v>
      </c>
      <c r="D39" s="10">
        <v>7</v>
      </c>
      <c r="E39" s="10">
        <v>42</v>
      </c>
      <c r="F39" s="16">
        <v>109605</v>
      </c>
    </row>
    <row r="40" spans="1:6" ht="15" customHeight="1" x14ac:dyDescent="0.25">
      <c r="A40" s="8" t="s">
        <v>55</v>
      </c>
      <c r="B40" s="8" t="s">
        <v>559</v>
      </c>
      <c r="C40" s="10">
        <v>520</v>
      </c>
      <c r="D40" s="10">
        <v>104</v>
      </c>
      <c r="E40" s="10">
        <v>624</v>
      </c>
      <c r="F40" s="16">
        <v>109606</v>
      </c>
    </row>
    <row r="41" spans="1:6" ht="15" customHeight="1" x14ac:dyDescent="0.25">
      <c r="A41" s="8"/>
      <c r="C41" s="12">
        <f>SUM(C32:C40)</f>
        <v>1093.28</v>
      </c>
      <c r="D41" s="12">
        <f>SUM(D32:D40)</f>
        <v>147.57</v>
      </c>
      <c r="E41" s="12">
        <f>SUM(E32:E40)</f>
        <v>1240.8499999999999</v>
      </c>
    </row>
    <row r="42" spans="1:6" ht="15" customHeight="1" x14ac:dyDescent="0.25">
      <c r="A42" s="8"/>
      <c r="C42" s="11"/>
      <c r="D42" s="11"/>
      <c r="E42" s="11"/>
    </row>
    <row r="43" spans="1:6" ht="15" customHeight="1" x14ac:dyDescent="0.25">
      <c r="A43" s="5" t="s">
        <v>57</v>
      </c>
      <c r="C43" s="11"/>
      <c r="D43" s="11"/>
      <c r="E43" s="11"/>
    </row>
    <row r="44" spans="1:6" ht="15" customHeight="1" x14ac:dyDescent="0.25">
      <c r="A44" s="8" t="s">
        <v>58</v>
      </c>
      <c r="B44" s="1" t="s">
        <v>560</v>
      </c>
      <c r="C44" s="11">
        <v>833.33</v>
      </c>
      <c r="D44" s="11"/>
      <c r="E44" s="11">
        <v>833.33</v>
      </c>
      <c r="F44" s="4" t="s">
        <v>60</v>
      </c>
    </row>
    <row r="45" spans="1:6" ht="15" customHeight="1" x14ac:dyDescent="0.25">
      <c r="A45" s="8" t="s">
        <v>224</v>
      </c>
      <c r="B45" s="1" t="s">
        <v>225</v>
      </c>
      <c r="C45" s="11">
        <v>11.99</v>
      </c>
      <c r="D45" s="11">
        <v>2.4</v>
      </c>
      <c r="E45" s="11">
        <v>14.39</v>
      </c>
      <c r="F45" s="4" t="s">
        <v>8</v>
      </c>
    </row>
    <row r="46" spans="1:6" ht="15" customHeight="1" x14ac:dyDescent="0.25">
      <c r="A46" s="8" t="s">
        <v>62</v>
      </c>
      <c r="B46" s="1" t="s">
        <v>561</v>
      </c>
      <c r="C46" s="11">
        <v>8</v>
      </c>
      <c r="D46" s="11"/>
      <c r="E46" s="11">
        <v>8</v>
      </c>
      <c r="F46" s="4" t="s">
        <v>8</v>
      </c>
    </row>
    <row r="47" spans="1:6" ht="15" customHeight="1" x14ac:dyDescent="0.25">
      <c r="A47" s="8" t="s">
        <v>50</v>
      </c>
      <c r="B47" s="1" t="s">
        <v>555</v>
      </c>
      <c r="C47" s="11">
        <v>44.14</v>
      </c>
      <c r="D47" s="11">
        <v>2.21</v>
      </c>
      <c r="E47" s="11">
        <v>46.35</v>
      </c>
      <c r="F47" s="4">
        <v>109603</v>
      </c>
    </row>
    <row r="48" spans="1:6" ht="15" customHeight="1" x14ac:dyDescent="0.25">
      <c r="C48" s="12">
        <f>SUM(C44:C47)</f>
        <v>897.46</v>
      </c>
      <c r="D48" s="12">
        <f>SUM(D44:D47)</f>
        <v>4.6099999999999994</v>
      </c>
      <c r="E48" s="12">
        <f>SUM(E44:E47)</f>
        <v>902.07</v>
      </c>
    </row>
    <row r="49" spans="1:6" ht="15" customHeight="1" x14ac:dyDescent="0.25"/>
    <row r="50" spans="1:6" ht="15" customHeight="1" x14ac:dyDescent="0.25">
      <c r="A50" s="5" t="s">
        <v>66</v>
      </c>
      <c r="B50" s="8"/>
      <c r="C50" s="11"/>
      <c r="D50" s="11"/>
      <c r="E50" s="11"/>
    </row>
    <row r="51" spans="1:6" ht="15" customHeight="1" x14ac:dyDescent="0.25">
      <c r="A51" s="8" t="s">
        <v>6</v>
      </c>
      <c r="B51" s="8" t="s">
        <v>537</v>
      </c>
      <c r="C51" s="11">
        <v>561</v>
      </c>
      <c r="D51" s="11"/>
      <c r="E51" s="11">
        <v>561</v>
      </c>
      <c r="F51" s="4" t="s">
        <v>8</v>
      </c>
    </row>
    <row r="52" spans="1:6" ht="15" customHeight="1" x14ac:dyDescent="0.25">
      <c r="A52" s="8" t="s">
        <v>9</v>
      </c>
      <c r="B52" s="8" t="s">
        <v>538</v>
      </c>
      <c r="C52" s="11">
        <v>31.04</v>
      </c>
      <c r="D52" s="11">
        <v>6.2</v>
      </c>
      <c r="E52" s="11">
        <v>37.24</v>
      </c>
      <c r="F52" s="4" t="s">
        <v>8</v>
      </c>
    </row>
    <row r="53" spans="1:6" ht="15" customHeight="1" x14ac:dyDescent="0.25">
      <c r="A53" s="8" t="s">
        <v>9</v>
      </c>
      <c r="B53" s="8" t="s">
        <v>539</v>
      </c>
      <c r="C53" s="11">
        <v>48.23</v>
      </c>
      <c r="D53" s="11">
        <v>9.65</v>
      </c>
      <c r="E53" s="11">
        <v>57.88</v>
      </c>
      <c r="F53" s="4" t="s">
        <v>8</v>
      </c>
    </row>
    <row r="54" spans="1:6" ht="15" customHeight="1" x14ac:dyDescent="0.25">
      <c r="A54" s="8" t="s">
        <v>55</v>
      </c>
      <c r="B54" s="8" t="s">
        <v>562</v>
      </c>
      <c r="C54" s="11">
        <v>520</v>
      </c>
      <c r="D54" s="11">
        <v>104</v>
      </c>
      <c r="E54" s="11">
        <v>624</v>
      </c>
      <c r="F54" s="4" t="s">
        <v>563</v>
      </c>
    </row>
    <row r="55" spans="1:6" ht="15" customHeight="1" x14ac:dyDescent="0.25">
      <c r="A55" s="8" t="s">
        <v>55</v>
      </c>
      <c r="B55" s="8" t="s">
        <v>564</v>
      </c>
      <c r="C55" s="11">
        <v>520</v>
      </c>
      <c r="D55" s="11">
        <v>104</v>
      </c>
      <c r="E55" s="11">
        <v>624</v>
      </c>
      <c r="F55" s="4">
        <v>109606</v>
      </c>
    </row>
    <row r="56" spans="1:6" ht="15" customHeight="1" x14ac:dyDescent="0.25">
      <c r="C56" s="12">
        <f>SUM(C51:C55)</f>
        <v>1680.27</v>
      </c>
      <c r="D56" s="12">
        <f>SUM(D51:D55)</f>
        <v>223.85</v>
      </c>
      <c r="E56" s="12">
        <f>SUM(E51:E55)</f>
        <v>1904.12</v>
      </c>
    </row>
    <row r="57" spans="1:6" ht="15" customHeight="1" x14ac:dyDescent="0.25">
      <c r="C57" s="11"/>
      <c r="D57" s="11"/>
      <c r="E57" s="11"/>
    </row>
    <row r="58" spans="1:6" ht="15" customHeight="1" x14ac:dyDescent="0.25">
      <c r="A58" s="5" t="s">
        <v>68</v>
      </c>
      <c r="C58" s="11"/>
      <c r="D58" s="11"/>
      <c r="E58" s="11"/>
    </row>
    <row r="59" spans="1:6" ht="15" customHeight="1" x14ac:dyDescent="0.25">
      <c r="A59" s="8" t="s">
        <v>6</v>
      </c>
      <c r="B59" s="1" t="s">
        <v>537</v>
      </c>
      <c r="C59" s="11">
        <v>304</v>
      </c>
      <c r="D59" s="11"/>
      <c r="E59" s="11">
        <v>304</v>
      </c>
      <c r="F59" s="4" t="s">
        <v>8</v>
      </c>
    </row>
    <row r="60" spans="1:6" ht="15" customHeight="1" x14ac:dyDescent="0.25">
      <c r="A60" s="8" t="s">
        <v>6</v>
      </c>
      <c r="B60" s="1" t="s">
        <v>537</v>
      </c>
      <c r="C60" s="11">
        <v>125</v>
      </c>
      <c r="D60" s="11"/>
      <c r="E60" s="11">
        <v>125</v>
      </c>
      <c r="F60" s="4" t="s">
        <v>8</v>
      </c>
    </row>
    <row r="61" spans="1:6" ht="15" customHeight="1" x14ac:dyDescent="0.25">
      <c r="A61" s="8" t="s">
        <v>6</v>
      </c>
      <c r="B61" s="1" t="s">
        <v>537</v>
      </c>
      <c r="C61" s="11">
        <v>200</v>
      </c>
      <c r="D61" s="11"/>
      <c r="E61" s="11">
        <v>200</v>
      </c>
      <c r="F61" s="4" t="s">
        <v>8</v>
      </c>
    </row>
    <row r="62" spans="1:6" ht="15" customHeight="1" x14ac:dyDescent="0.25">
      <c r="A62" s="1" t="s">
        <v>70</v>
      </c>
      <c r="B62" s="17" t="s">
        <v>538</v>
      </c>
      <c r="C62" s="11">
        <v>510.24</v>
      </c>
      <c r="D62" s="11">
        <v>102.05</v>
      </c>
      <c r="E62" s="11">
        <v>612.29</v>
      </c>
      <c r="F62" s="4" t="s">
        <v>8</v>
      </c>
    </row>
    <row r="63" spans="1:6" ht="15" customHeight="1" x14ac:dyDescent="0.25">
      <c r="A63" s="8" t="s">
        <v>50</v>
      </c>
      <c r="B63" s="1" t="s">
        <v>565</v>
      </c>
      <c r="C63" s="11">
        <v>29.57</v>
      </c>
      <c r="D63" s="11">
        <v>1.48</v>
      </c>
      <c r="E63" s="11">
        <v>31.05</v>
      </c>
      <c r="F63" s="4">
        <v>109603</v>
      </c>
    </row>
    <row r="64" spans="1:6" ht="15" customHeight="1" x14ac:dyDescent="0.25">
      <c r="A64" s="8" t="s">
        <v>50</v>
      </c>
      <c r="B64" s="1" t="s">
        <v>566</v>
      </c>
      <c r="C64" s="11">
        <v>32.090000000000003</v>
      </c>
      <c r="D64" s="11">
        <v>1.6</v>
      </c>
      <c r="E64" s="11">
        <v>33.69</v>
      </c>
      <c r="F64" s="4">
        <v>109603</v>
      </c>
    </row>
    <row r="65" spans="1:6" ht="15" customHeight="1" x14ac:dyDescent="0.25">
      <c r="A65" s="8" t="s">
        <v>142</v>
      </c>
      <c r="B65" s="1" t="s">
        <v>322</v>
      </c>
      <c r="C65" s="11">
        <v>17.670000000000002</v>
      </c>
      <c r="D65" s="11">
        <v>3.53</v>
      </c>
      <c r="E65" s="11">
        <v>21.2</v>
      </c>
      <c r="F65" s="4" t="s">
        <v>8</v>
      </c>
    </row>
    <row r="66" spans="1:6" ht="15" customHeight="1" x14ac:dyDescent="0.25">
      <c r="A66" s="8" t="s">
        <v>567</v>
      </c>
      <c r="B66" s="1" t="s">
        <v>568</v>
      </c>
      <c r="C66" s="11">
        <v>137.38</v>
      </c>
      <c r="D66" s="11">
        <v>27.47</v>
      </c>
      <c r="E66" s="11">
        <v>164.85</v>
      </c>
      <c r="F66" s="4" t="s">
        <v>44</v>
      </c>
    </row>
    <row r="67" spans="1:6" ht="15" customHeight="1" x14ac:dyDescent="0.25">
      <c r="A67" s="8"/>
      <c r="C67" s="12">
        <f>SUM(C59:C66)</f>
        <v>1355.9499999999998</v>
      </c>
      <c r="D67" s="12">
        <f>SUM(D59:D66)</f>
        <v>136.13</v>
      </c>
      <c r="E67" s="12">
        <f>SUM(E59:E66)</f>
        <v>1492.08</v>
      </c>
    </row>
    <row r="68" spans="1:6" ht="15" customHeight="1" x14ac:dyDescent="0.25">
      <c r="A68" s="8"/>
      <c r="C68" s="11"/>
      <c r="D68" s="11"/>
      <c r="E68" s="11"/>
    </row>
    <row r="69" spans="1:6" ht="15" customHeight="1" x14ac:dyDescent="0.3">
      <c r="A69" s="19" t="s">
        <v>79</v>
      </c>
      <c r="C69" s="11"/>
      <c r="D69" s="11"/>
      <c r="E69" s="11"/>
    </row>
    <row r="70" spans="1:6" ht="15" customHeight="1" x14ac:dyDescent="0.25">
      <c r="A70" s="8" t="s">
        <v>237</v>
      </c>
      <c r="B70" s="1" t="s">
        <v>569</v>
      </c>
      <c r="C70" s="11">
        <v>800</v>
      </c>
      <c r="D70" s="11">
        <v>160</v>
      </c>
      <c r="E70" s="11">
        <v>960</v>
      </c>
      <c r="F70" s="4">
        <v>109607</v>
      </c>
    </row>
    <row r="71" spans="1:6" ht="15" customHeight="1" x14ac:dyDescent="0.25">
      <c r="A71" s="8" t="s">
        <v>237</v>
      </c>
      <c r="B71" s="1" t="s">
        <v>569</v>
      </c>
      <c r="C71" s="11">
        <v>990</v>
      </c>
      <c r="D71" s="11">
        <v>198</v>
      </c>
      <c r="E71" s="11">
        <v>1188</v>
      </c>
      <c r="F71" s="4">
        <v>109607</v>
      </c>
    </row>
    <row r="72" spans="1:6" ht="15" customHeight="1" x14ac:dyDescent="0.25">
      <c r="A72" s="8"/>
      <c r="C72" s="12">
        <f>SUM(C70:C71)</f>
        <v>1790</v>
      </c>
      <c r="D72" s="12">
        <f>SUM(D70:D71)</f>
        <v>358</v>
      </c>
      <c r="E72" s="12">
        <f>SUM(E70:E71)</f>
        <v>2148</v>
      </c>
    </row>
    <row r="73" spans="1:6" ht="15" customHeight="1" x14ac:dyDescent="0.25">
      <c r="A73" s="8"/>
      <c r="C73" s="11"/>
      <c r="D73" s="11"/>
      <c r="E73" s="11"/>
    </row>
    <row r="74" spans="1:6" ht="15" customHeight="1" x14ac:dyDescent="0.35">
      <c r="A74" s="20" t="s">
        <v>90</v>
      </c>
      <c r="B74" s="21"/>
      <c r="C74" s="22"/>
      <c r="D74" s="22"/>
      <c r="E74" s="22"/>
      <c r="F74" s="23"/>
    </row>
    <row r="75" spans="1:6" ht="15" customHeight="1" x14ac:dyDescent="0.35">
      <c r="A75" s="1" t="s">
        <v>570</v>
      </c>
      <c r="B75" s="8" t="s">
        <v>571</v>
      </c>
      <c r="C75" s="11">
        <v>180</v>
      </c>
      <c r="D75" s="11"/>
      <c r="E75" s="11">
        <v>180</v>
      </c>
      <c r="F75" s="23" t="s">
        <v>572</v>
      </c>
    </row>
    <row r="76" spans="1:6" ht="15" customHeight="1" x14ac:dyDescent="0.35">
      <c r="A76" s="1" t="s">
        <v>573</v>
      </c>
      <c r="B76" s="8" t="s">
        <v>574</v>
      </c>
      <c r="C76" s="22">
        <v>5</v>
      </c>
      <c r="D76" s="22"/>
      <c r="E76" s="22">
        <v>5</v>
      </c>
      <c r="F76" s="23" t="s">
        <v>575</v>
      </c>
    </row>
    <row r="77" spans="1:6" ht="15" customHeight="1" x14ac:dyDescent="0.35">
      <c r="A77" s="1" t="s">
        <v>576</v>
      </c>
      <c r="B77" s="8" t="s">
        <v>333</v>
      </c>
      <c r="C77" s="22">
        <v>51.4</v>
      </c>
      <c r="D77" s="22"/>
      <c r="E77" s="22">
        <v>51.4</v>
      </c>
      <c r="F77" s="23">
        <v>109608</v>
      </c>
    </row>
    <row r="78" spans="1:6" ht="15" customHeight="1" x14ac:dyDescent="0.35">
      <c r="A78" s="1" t="s">
        <v>577</v>
      </c>
      <c r="B78" s="8" t="s">
        <v>578</v>
      </c>
      <c r="C78" s="22">
        <v>95</v>
      </c>
      <c r="D78" s="22">
        <v>19</v>
      </c>
      <c r="E78" s="22">
        <v>114</v>
      </c>
      <c r="F78" s="23">
        <v>109609</v>
      </c>
    </row>
    <row r="79" spans="1:6" ht="15" customHeight="1" x14ac:dyDescent="0.35">
      <c r="A79" s="20"/>
      <c r="B79" s="21"/>
      <c r="C79" s="12">
        <f>SUM(C75:C78)</f>
        <v>331.4</v>
      </c>
      <c r="D79" s="12">
        <f>SUM(D75:D78)</f>
        <v>19</v>
      </c>
      <c r="E79" s="12">
        <f>SUM(E75:E78)</f>
        <v>350.4</v>
      </c>
      <c r="F79" s="23"/>
    </row>
    <row r="80" spans="1:6" ht="15" customHeight="1" x14ac:dyDescent="0.35">
      <c r="A80" s="20"/>
      <c r="B80" s="21"/>
      <c r="C80" s="11"/>
      <c r="D80" s="11"/>
      <c r="E80" s="11"/>
      <c r="F80" s="23"/>
    </row>
    <row r="81" spans="1:8" ht="15" customHeight="1" x14ac:dyDescent="0.35">
      <c r="A81" s="20" t="s">
        <v>93</v>
      </c>
      <c r="B81" s="21"/>
      <c r="C81" s="22"/>
      <c r="D81" s="22"/>
      <c r="E81" s="22"/>
      <c r="F81" s="23"/>
    </row>
    <row r="82" spans="1:8" ht="15" customHeight="1" x14ac:dyDescent="0.35">
      <c r="B82" s="8"/>
      <c r="C82" s="11"/>
      <c r="D82" s="11"/>
      <c r="E82" s="11"/>
      <c r="F82" s="23"/>
    </row>
    <row r="83" spans="1:8" ht="15" customHeight="1" x14ac:dyDescent="0.35">
      <c r="A83" s="20"/>
      <c r="B83" s="21"/>
      <c r="C83" s="12">
        <f>SUM(C82:C82)</f>
        <v>0</v>
      </c>
      <c r="D83" s="12">
        <f>SUM(D82:D82)</f>
        <v>0</v>
      </c>
      <c r="E83" s="12">
        <f>SUM(E82:E82)</f>
        <v>0</v>
      </c>
    </row>
    <row r="84" spans="1:8" ht="15" customHeight="1" x14ac:dyDescent="0.35">
      <c r="A84" s="20"/>
      <c r="B84" s="21"/>
      <c r="C84" s="11"/>
      <c r="D84" s="11"/>
      <c r="E84" s="11"/>
    </row>
    <row r="85" spans="1:8" ht="15" customHeight="1" x14ac:dyDescent="0.25">
      <c r="A85" s="5" t="s">
        <v>94</v>
      </c>
      <c r="C85" s="13"/>
      <c r="D85" s="13"/>
      <c r="E85" s="13"/>
    </row>
    <row r="86" spans="1:8" ht="15" customHeight="1" x14ac:dyDescent="0.25">
      <c r="A86" s="8" t="s">
        <v>50</v>
      </c>
      <c r="B86" s="1" t="s">
        <v>555</v>
      </c>
      <c r="C86" s="13">
        <v>23.18</v>
      </c>
      <c r="D86" s="13">
        <v>1.1599999999999999</v>
      </c>
      <c r="E86" s="13">
        <v>24.34</v>
      </c>
      <c r="F86" s="4">
        <v>109603</v>
      </c>
    </row>
    <row r="87" spans="1:8" ht="15" customHeight="1" x14ac:dyDescent="0.25">
      <c r="A87" s="8"/>
      <c r="C87" s="12">
        <f>SUM(C86:C86)</f>
        <v>23.18</v>
      </c>
      <c r="D87" s="12">
        <f>SUM(D86:D86)</f>
        <v>1.1599999999999999</v>
      </c>
      <c r="E87" s="12">
        <f>SUM(E86:E86)</f>
        <v>24.34</v>
      </c>
    </row>
    <row r="88" spans="1:8" ht="15" customHeight="1" x14ac:dyDescent="0.3">
      <c r="A88" s="5"/>
      <c r="B88" s="14"/>
      <c r="C88" s="11"/>
      <c r="D88" s="11"/>
      <c r="E88" s="11"/>
    </row>
    <row r="89" spans="1:8" ht="15" customHeight="1" x14ac:dyDescent="0.25">
      <c r="A89" s="24" t="s">
        <v>104</v>
      </c>
      <c r="B89" s="24"/>
      <c r="C89" s="11"/>
      <c r="D89" s="11"/>
      <c r="E89" s="11"/>
    </row>
    <row r="90" spans="1:8" ht="15" customHeight="1" x14ac:dyDescent="0.25">
      <c r="A90" s="25"/>
      <c r="B90" s="25"/>
      <c r="C90" s="11"/>
      <c r="D90" s="11"/>
      <c r="E90" s="11"/>
      <c r="H90" s="26"/>
    </row>
    <row r="91" spans="1:8" ht="15" customHeight="1" x14ac:dyDescent="0.25">
      <c r="C91" s="12">
        <f>SUM(C90:C90)</f>
        <v>0</v>
      </c>
      <c r="D91" s="12">
        <f>SUM(D90:D90)</f>
        <v>0</v>
      </c>
      <c r="E91" s="12">
        <f>SUM(E90:E90)</f>
        <v>0</v>
      </c>
      <c r="H91" s="26"/>
    </row>
    <row r="92" spans="1:8" ht="15" customHeight="1" x14ac:dyDescent="0.25">
      <c r="C92" s="11"/>
      <c r="D92" s="11"/>
      <c r="E92" s="11"/>
    </row>
    <row r="93" spans="1:8" ht="15" customHeight="1" x14ac:dyDescent="0.25">
      <c r="A93" s="5" t="s">
        <v>106</v>
      </c>
      <c r="C93" s="1"/>
      <c r="D93" s="1"/>
      <c r="E93" s="1"/>
      <c r="F93" s="1"/>
    </row>
    <row r="94" spans="1:8" ht="15" customHeight="1" x14ac:dyDescent="0.25">
      <c r="A94" s="1" t="s">
        <v>107</v>
      </c>
      <c r="B94" s="27" t="s">
        <v>579</v>
      </c>
      <c r="C94" s="13">
        <v>11914.28</v>
      </c>
      <c r="D94" s="28"/>
      <c r="E94" s="13">
        <v>11914.28</v>
      </c>
      <c r="F94" s="4" t="s">
        <v>109</v>
      </c>
    </row>
    <row r="95" spans="1:8" ht="15" customHeight="1" x14ac:dyDescent="0.25">
      <c r="A95" s="1" t="s">
        <v>110</v>
      </c>
      <c r="B95" s="27" t="s">
        <v>580</v>
      </c>
      <c r="C95" s="13">
        <v>3498.62</v>
      </c>
      <c r="D95" s="28"/>
      <c r="E95" s="13">
        <v>3498.62</v>
      </c>
      <c r="F95" s="4">
        <v>109610</v>
      </c>
    </row>
    <row r="96" spans="1:8" ht="15" customHeight="1" x14ac:dyDescent="0.25">
      <c r="A96" s="1" t="s">
        <v>112</v>
      </c>
      <c r="B96" s="27" t="s">
        <v>581</v>
      </c>
      <c r="C96" s="13">
        <v>3389.13</v>
      </c>
      <c r="D96" s="28"/>
      <c r="E96" s="13">
        <v>3389.13</v>
      </c>
      <c r="F96" s="4">
        <v>109611</v>
      </c>
    </row>
    <row r="97" spans="1:6" ht="15" customHeight="1" x14ac:dyDescent="0.25">
      <c r="C97" s="12">
        <f>SUM(C94:C96)</f>
        <v>18802.030000000002</v>
      </c>
      <c r="D97" s="12">
        <f>SUM(D94:D96)</f>
        <v>0</v>
      </c>
      <c r="E97" s="12">
        <f>SUM(E94:E96)</f>
        <v>18802.030000000002</v>
      </c>
      <c r="F97" s="1"/>
    </row>
    <row r="98" spans="1:6" ht="15" customHeight="1" x14ac:dyDescent="0.25">
      <c r="C98" s="1"/>
      <c r="D98" s="1"/>
      <c r="E98" s="1"/>
      <c r="F98" s="1"/>
    </row>
    <row r="99" spans="1:6" ht="15" customHeight="1" x14ac:dyDescent="0.25">
      <c r="B99" s="29" t="s">
        <v>114</v>
      </c>
      <c r="C99" s="12">
        <f>SUM(+C91+C15+C56+C29+C25+C41+C67+C48+C72+C79+C83+C87+C97)</f>
        <v>28925.770000000004</v>
      </c>
      <c r="D99" s="12">
        <f>SUM(+D91+D15+D56+D29+D25+D41+D67+D48+D72+D79+D83+D87+D97)</f>
        <v>1146.6300000000001</v>
      </c>
      <c r="E99" s="12">
        <f>SUM(+E91+E15+E56+E29+E25+E41+E67+E48+E72+E79+E83+E87+E97)</f>
        <v>30072.400000000001</v>
      </c>
    </row>
    <row r="100" spans="1:6" ht="15" customHeight="1" x14ac:dyDescent="0.25">
      <c r="C100" s="11"/>
      <c r="D100" s="11"/>
      <c r="E100" s="11"/>
    </row>
    <row r="101" spans="1:6" ht="15" customHeight="1" x14ac:dyDescent="0.25">
      <c r="C101" s="11"/>
      <c r="D101" s="11"/>
      <c r="E101" s="11"/>
    </row>
    <row r="102" spans="1:6" ht="15" customHeight="1" x14ac:dyDescent="0.25">
      <c r="C102" s="11"/>
      <c r="D102" s="11"/>
      <c r="E102" s="11"/>
    </row>
    <row r="103" spans="1:6" ht="15" customHeight="1" x14ac:dyDescent="0.25">
      <c r="A103" s="1" t="s">
        <v>115</v>
      </c>
      <c r="B103" s="31"/>
      <c r="C103" s="11"/>
      <c r="D103" s="11"/>
      <c r="E103" s="11"/>
    </row>
    <row r="104" spans="1:6" ht="15" customHeight="1" x14ac:dyDescent="0.25">
      <c r="B104" s="31"/>
      <c r="C104" s="11"/>
      <c r="D104" s="11"/>
      <c r="E104" s="11"/>
    </row>
    <row r="105" spans="1:6" ht="15" customHeight="1" x14ac:dyDescent="0.25">
      <c r="A105" s="32" t="s">
        <v>275</v>
      </c>
      <c r="B105" s="25"/>
      <c r="C105" s="31"/>
      <c r="D105" s="10"/>
      <c r="E105" s="33"/>
    </row>
    <row r="106" spans="1:6" ht="15" customHeight="1" x14ac:dyDescent="0.25">
      <c r="B106" s="25"/>
      <c r="C106" s="31"/>
      <c r="D106" s="10"/>
    </row>
    <row r="107" spans="1:6" ht="15" customHeight="1" x14ac:dyDescent="0.25">
      <c r="A107" s="32"/>
      <c r="C107" s="31"/>
      <c r="D107" s="10"/>
    </row>
    <row r="108" spans="1:6" ht="15" customHeight="1" x14ac:dyDescent="0.25">
      <c r="A108" s="32"/>
      <c r="B108" s="25"/>
      <c r="C108" s="31"/>
      <c r="D108" s="10"/>
    </row>
    <row r="109" spans="1:6" ht="15" customHeight="1" x14ac:dyDescent="0.25">
      <c r="A109" s="1" t="s">
        <v>338</v>
      </c>
    </row>
    <row r="110" spans="1:6" ht="15" customHeight="1" x14ac:dyDescent="0.25"/>
    <row r="111" spans="1:6" ht="15" customHeight="1" x14ac:dyDescent="0.25"/>
    <row r="112" spans="1:6" ht="15" customHeight="1" x14ac:dyDescent="0.25">
      <c r="A112" s="1" t="s">
        <v>339</v>
      </c>
    </row>
    <row r="113" spans="1:1" ht="15" customHeight="1" x14ac:dyDescent="0.25"/>
    <row r="114" spans="1:1" ht="15" customHeight="1" x14ac:dyDescent="0.25"/>
    <row r="115" spans="1:1" ht="15" customHeight="1" x14ac:dyDescent="0.25">
      <c r="A115" s="1" t="s">
        <v>340</v>
      </c>
    </row>
    <row r="116" spans="1:1" ht="15" customHeight="1" x14ac:dyDescent="0.25"/>
    <row r="117" spans="1:1" ht="15" customHeight="1" x14ac:dyDescent="0.25"/>
    <row r="118" spans="1:1" ht="15" customHeight="1" x14ac:dyDescent="0.25"/>
    <row r="119" spans="1:1" ht="15" customHeight="1" x14ac:dyDescent="0.25"/>
    <row r="120" spans="1:1" ht="15" customHeight="1" x14ac:dyDescent="0.25"/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F17FF-DD13-4E8C-8A80-57355B7F8398}">
  <dimension ref="A1:H134"/>
  <sheetViews>
    <sheetView tabSelected="1" workbookViewId="0">
      <selection activeCell="M12" sqref="M12"/>
    </sheetView>
  </sheetViews>
  <sheetFormatPr defaultColWidth="8.8984375" defaultRowHeight="13.85" x14ac:dyDescent="0.25"/>
  <cols>
    <col min="1" max="1" width="34" style="1" customWidth="1"/>
    <col min="2" max="2" width="45.59765625" style="1" customWidth="1"/>
    <col min="3" max="3" width="13.296875" style="3" customWidth="1"/>
    <col min="4" max="4" width="10.09765625" style="3" customWidth="1"/>
    <col min="5" max="5" width="12.59765625" style="3" customWidth="1"/>
    <col min="6" max="6" width="8.69921875" style="4" customWidth="1"/>
    <col min="7" max="7" width="3.09765625" style="1" customWidth="1"/>
    <col min="8" max="255" width="8.8984375" style="1"/>
    <col min="256" max="256" width="4.3984375" style="1" customWidth="1"/>
    <col min="257" max="257" width="34" style="1" customWidth="1"/>
    <col min="258" max="258" width="45.59765625" style="1" customWidth="1"/>
    <col min="259" max="259" width="13.296875" style="1" customWidth="1"/>
    <col min="260" max="260" width="10.09765625" style="1" customWidth="1"/>
    <col min="261" max="261" width="12.59765625" style="1" customWidth="1"/>
    <col min="262" max="262" width="8.69921875" style="1" customWidth="1"/>
    <col min="263" max="263" width="3.09765625" style="1" customWidth="1"/>
    <col min="264" max="511" width="8.8984375" style="1"/>
    <col min="512" max="512" width="4.3984375" style="1" customWidth="1"/>
    <col min="513" max="513" width="34" style="1" customWidth="1"/>
    <col min="514" max="514" width="45.59765625" style="1" customWidth="1"/>
    <col min="515" max="515" width="13.296875" style="1" customWidth="1"/>
    <col min="516" max="516" width="10.09765625" style="1" customWidth="1"/>
    <col min="517" max="517" width="12.59765625" style="1" customWidth="1"/>
    <col min="518" max="518" width="8.69921875" style="1" customWidth="1"/>
    <col min="519" max="519" width="3.09765625" style="1" customWidth="1"/>
    <col min="520" max="767" width="8.8984375" style="1"/>
    <col min="768" max="768" width="4.3984375" style="1" customWidth="1"/>
    <col min="769" max="769" width="34" style="1" customWidth="1"/>
    <col min="770" max="770" width="45.59765625" style="1" customWidth="1"/>
    <col min="771" max="771" width="13.296875" style="1" customWidth="1"/>
    <col min="772" max="772" width="10.09765625" style="1" customWidth="1"/>
    <col min="773" max="773" width="12.59765625" style="1" customWidth="1"/>
    <col min="774" max="774" width="8.69921875" style="1" customWidth="1"/>
    <col min="775" max="775" width="3.09765625" style="1" customWidth="1"/>
    <col min="776" max="1023" width="8.8984375" style="1"/>
    <col min="1024" max="1024" width="4.3984375" style="1" customWidth="1"/>
    <col min="1025" max="1025" width="34" style="1" customWidth="1"/>
    <col min="1026" max="1026" width="45.59765625" style="1" customWidth="1"/>
    <col min="1027" max="1027" width="13.296875" style="1" customWidth="1"/>
    <col min="1028" max="1028" width="10.09765625" style="1" customWidth="1"/>
    <col min="1029" max="1029" width="12.59765625" style="1" customWidth="1"/>
    <col min="1030" max="1030" width="8.69921875" style="1" customWidth="1"/>
    <col min="1031" max="1031" width="3.09765625" style="1" customWidth="1"/>
    <col min="1032" max="1279" width="8.8984375" style="1"/>
    <col min="1280" max="1280" width="4.3984375" style="1" customWidth="1"/>
    <col min="1281" max="1281" width="34" style="1" customWidth="1"/>
    <col min="1282" max="1282" width="45.59765625" style="1" customWidth="1"/>
    <col min="1283" max="1283" width="13.296875" style="1" customWidth="1"/>
    <col min="1284" max="1284" width="10.09765625" style="1" customWidth="1"/>
    <col min="1285" max="1285" width="12.59765625" style="1" customWidth="1"/>
    <col min="1286" max="1286" width="8.69921875" style="1" customWidth="1"/>
    <col min="1287" max="1287" width="3.09765625" style="1" customWidth="1"/>
    <col min="1288" max="1535" width="8.8984375" style="1"/>
    <col min="1536" max="1536" width="4.3984375" style="1" customWidth="1"/>
    <col min="1537" max="1537" width="34" style="1" customWidth="1"/>
    <col min="1538" max="1538" width="45.59765625" style="1" customWidth="1"/>
    <col min="1539" max="1539" width="13.296875" style="1" customWidth="1"/>
    <col min="1540" max="1540" width="10.09765625" style="1" customWidth="1"/>
    <col min="1541" max="1541" width="12.59765625" style="1" customWidth="1"/>
    <col min="1542" max="1542" width="8.69921875" style="1" customWidth="1"/>
    <col min="1543" max="1543" width="3.09765625" style="1" customWidth="1"/>
    <col min="1544" max="1791" width="8.8984375" style="1"/>
    <col min="1792" max="1792" width="4.3984375" style="1" customWidth="1"/>
    <col min="1793" max="1793" width="34" style="1" customWidth="1"/>
    <col min="1794" max="1794" width="45.59765625" style="1" customWidth="1"/>
    <col min="1795" max="1795" width="13.296875" style="1" customWidth="1"/>
    <col min="1796" max="1796" width="10.09765625" style="1" customWidth="1"/>
    <col min="1797" max="1797" width="12.59765625" style="1" customWidth="1"/>
    <col min="1798" max="1798" width="8.69921875" style="1" customWidth="1"/>
    <col min="1799" max="1799" width="3.09765625" style="1" customWidth="1"/>
    <col min="1800" max="2047" width="8.8984375" style="1"/>
    <col min="2048" max="2048" width="4.3984375" style="1" customWidth="1"/>
    <col min="2049" max="2049" width="34" style="1" customWidth="1"/>
    <col min="2050" max="2050" width="45.59765625" style="1" customWidth="1"/>
    <col min="2051" max="2051" width="13.296875" style="1" customWidth="1"/>
    <col min="2052" max="2052" width="10.09765625" style="1" customWidth="1"/>
    <col min="2053" max="2053" width="12.59765625" style="1" customWidth="1"/>
    <col min="2054" max="2054" width="8.69921875" style="1" customWidth="1"/>
    <col min="2055" max="2055" width="3.09765625" style="1" customWidth="1"/>
    <col min="2056" max="2303" width="8.8984375" style="1"/>
    <col min="2304" max="2304" width="4.3984375" style="1" customWidth="1"/>
    <col min="2305" max="2305" width="34" style="1" customWidth="1"/>
    <col min="2306" max="2306" width="45.59765625" style="1" customWidth="1"/>
    <col min="2307" max="2307" width="13.296875" style="1" customWidth="1"/>
    <col min="2308" max="2308" width="10.09765625" style="1" customWidth="1"/>
    <col min="2309" max="2309" width="12.59765625" style="1" customWidth="1"/>
    <col min="2310" max="2310" width="8.69921875" style="1" customWidth="1"/>
    <col min="2311" max="2311" width="3.09765625" style="1" customWidth="1"/>
    <col min="2312" max="2559" width="8.8984375" style="1"/>
    <col min="2560" max="2560" width="4.3984375" style="1" customWidth="1"/>
    <col min="2561" max="2561" width="34" style="1" customWidth="1"/>
    <col min="2562" max="2562" width="45.59765625" style="1" customWidth="1"/>
    <col min="2563" max="2563" width="13.296875" style="1" customWidth="1"/>
    <col min="2564" max="2564" width="10.09765625" style="1" customWidth="1"/>
    <col min="2565" max="2565" width="12.59765625" style="1" customWidth="1"/>
    <col min="2566" max="2566" width="8.69921875" style="1" customWidth="1"/>
    <col min="2567" max="2567" width="3.09765625" style="1" customWidth="1"/>
    <col min="2568" max="2815" width="8.8984375" style="1"/>
    <col min="2816" max="2816" width="4.3984375" style="1" customWidth="1"/>
    <col min="2817" max="2817" width="34" style="1" customWidth="1"/>
    <col min="2818" max="2818" width="45.59765625" style="1" customWidth="1"/>
    <col min="2819" max="2819" width="13.296875" style="1" customWidth="1"/>
    <col min="2820" max="2820" width="10.09765625" style="1" customWidth="1"/>
    <col min="2821" max="2821" width="12.59765625" style="1" customWidth="1"/>
    <col min="2822" max="2822" width="8.69921875" style="1" customWidth="1"/>
    <col min="2823" max="2823" width="3.09765625" style="1" customWidth="1"/>
    <col min="2824" max="3071" width="8.8984375" style="1"/>
    <col min="3072" max="3072" width="4.3984375" style="1" customWidth="1"/>
    <col min="3073" max="3073" width="34" style="1" customWidth="1"/>
    <col min="3074" max="3074" width="45.59765625" style="1" customWidth="1"/>
    <col min="3075" max="3075" width="13.296875" style="1" customWidth="1"/>
    <col min="3076" max="3076" width="10.09765625" style="1" customWidth="1"/>
    <col min="3077" max="3077" width="12.59765625" style="1" customWidth="1"/>
    <col min="3078" max="3078" width="8.69921875" style="1" customWidth="1"/>
    <col min="3079" max="3079" width="3.09765625" style="1" customWidth="1"/>
    <col min="3080" max="3327" width="8.8984375" style="1"/>
    <col min="3328" max="3328" width="4.3984375" style="1" customWidth="1"/>
    <col min="3329" max="3329" width="34" style="1" customWidth="1"/>
    <col min="3330" max="3330" width="45.59765625" style="1" customWidth="1"/>
    <col min="3331" max="3331" width="13.296875" style="1" customWidth="1"/>
    <col min="3332" max="3332" width="10.09765625" style="1" customWidth="1"/>
    <col min="3333" max="3333" width="12.59765625" style="1" customWidth="1"/>
    <col min="3334" max="3334" width="8.69921875" style="1" customWidth="1"/>
    <col min="3335" max="3335" width="3.09765625" style="1" customWidth="1"/>
    <col min="3336" max="3583" width="8.8984375" style="1"/>
    <col min="3584" max="3584" width="4.3984375" style="1" customWidth="1"/>
    <col min="3585" max="3585" width="34" style="1" customWidth="1"/>
    <col min="3586" max="3586" width="45.59765625" style="1" customWidth="1"/>
    <col min="3587" max="3587" width="13.296875" style="1" customWidth="1"/>
    <col min="3588" max="3588" width="10.09765625" style="1" customWidth="1"/>
    <col min="3589" max="3589" width="12.59765625" style="1" customWidth="1"/>
    <col min="3590" max="3590" width="8.69921875" style="1" customWidth="1"/>
    <col min="3591" max="3591" width="3.09765625" style="1" customWidth="1"/>
    <col min="3592" max="3839" width="8.8984375" style="1"/>
    <col min="3840" max="3840" width="4.3984375" style="1" customWidth="1"/>
    <col min="3841" max="3841" width="34" style="1" customWidth="1"/>
    <col min="3842" max="3842" width="45.59765625" style="1" customWidth="1"/>
    <col min="3843" max="3843" width="13.296875" style="1" customWidth="1"/>
    <col min="3844" max="3844" width="10.09765625" style="1" customWidth="1"/>
    <col min="3845" max="3845" width="12.59765625" style="1" customWidth="1"/>
    <col min="3846" max="3846" width="8.69921875" style="1" customWidth="1"/>
    <col min="3847" max="3847" width="3.09765625" style="1" customWidth="1"/>
    <col min="3848" max="4095" width="8.8984375" style="1"/>
    <col min="4096" max="4096" width="4.3984375" style="1" customWidth="1"/>
    <col min="4097" max="4097" width="34" style="1" customWidth="1"/>
    <col min="4098" max="4098" width="45.59765625" style="1" customWidth="1"/>
    <col min="4099" max="4099" width="13.296875" style="1" customWidth="1"/>
    <col min="4100" max="4100" width="10.09765625" style="1" customWidth="1"/>
    <col min="4101" max="4101" width="12.59765625" style="1" customWidth="1"/>
    <col min="4102" max="4102" width="8.69921875" style="1" customWidth="1"/>
    <col min="4103" max="4103" width="3.09765625" style="1" customWidth="1"/>
    <col min="4104" max="4351" width="8.8984375" style="1"/>
    <col min="4352" max="4352" width="4.3984375" style="1" customWidth="1"/>
    <col min="4353" max="4353" width="34" style="1" customWidth="1"/>
    <col min="4354" max="4354" width="45.59765625" style="1" customWidth="1"/>
    <col min="4355" max="4355" width="13.296875" style="1" customWidth="1"/>
    <col min="4356" max="4356" width="10.09765625" style="1" customWidth="1"/>
    <col min="4357" max="4357" width="12.59765625" style="1" customWidth="1"/>
    <col min="4358" max="4358" width="8.69921875" style="1" customWidth="1"/>
    <col min="4359" max="4359" width="3.09765625" style="1" customWidth="1"/>
    <col min="4360" max="4607" width="8.8984375" style="1"/>
    <col min="4608" max="4608" width="4.3984375" style="1" customWidth="1"/>
    <col min="4609" max="4609" width="34" style="1" customWidth="1"/>
    <col min="4610" max="4610" width="45.59765625" style="1" customWidth="1"/>
    <col min="4611" max="4611" width="13.296875" style="1" customWidth="1"/>
    <col min="4612" max="4612" width="10.09765625" style="1" customWidth="1"/>
    <col min="4613" max="4613" width="12.59765625" style="1" customWidth="1"/>
    <col min="4614" max="4614" width="8.69921875" style="1" customWidth="1"/>
    <col min="4615" max="4615" width="3.09765625" style="1" customWidth="1"/>
    <col min="4616" max="4863" width="8.8984375" style="1"/>
    <col min="4864" max="4864" width="4.3984375" style="1" customWidth="1"/>
    <col min="4865" max="4865" width="34" style="1" customWidth="1"/>
    <col min="4866" max="4866" width="45.59765625" style="1" customWidth="1"/>
    <col min="4867" max="4867" width="13.296875" style="1" customWidth="1"/>
    <col min="4868" max="4868" width="10.09765625" style="1" customWidth="1"/>
    <col min="4869" max="4869" width="12.59765625" style="1" customWidth="1"/>
    <col min="4870" max="4870" width="8.69921875" style="1" customWidth="1"/>
    <col min="4871" max="4871" width="3.09765625" style="1" customWidth="1"/>
    <col min="4872" max="5119" width="8.8984375" style="1"/>
    <col min="5120" max="5120" width="4.3984375" style="1" customWidth="1"/>
    <col min="5121" max="5121" width="34" style="1" customWidth="1"/>
    <col min="5122" max="5122" width="45.59765625" style="1" customWidth="1"/>
    <col min="5123" max="5123" width="13.296875" style="1" customWidth="1"/>
    <col min="5124" max="5124" width="10.09765625" style="1" customWidth="1"/>
    <col min="5125" max="5125" width="12.59765625" style="1" customWidth="1"/>
    <col min="5126" max="5126" width="8.69921875" style="1" customWidth="1"/>
    <col min="5127" max="5127" width="3.09765625" style="1" customWidth="1"/>
    <col min="5128" max="5375" width="8.8984375" style="1"/>
    <col min="5376" max="5376" width="4.3984375" style="1" customWidth="1"/>
    <col min="5377" max="5377" width="34" style="1" customWidth="1"/>
    <col min="5378" max="5378" width="45.59765625" style="1" customWidth="1"/>
    <col min="5379" max="5379" width="13.296875" style="1" customWidth="1"/>
    <col min="5380" max="5380" width="10.09765625" style="1" customWidth="1"/>
    <col min="5381" max="5381" width="12.59765625" style="1" customWidth="1"/>
    <col min="5382" max="5382" width="8.69921875" style="1" customWidth="1"/>
    <col min="5383" max="5383" width="3.09765625" style="1" customWidth="1"/>
    <col min="5384" max="5631" width="8.8984375" style="1"/>
    <col min="5632" max="5632" width="4.3984375" style="1" customWidth="1"/>
    <col min="5633" max="5633" width="34" style="1" customWidth="1"/>
    <col min="5634" max="5634" width="45.59765625" style="1" customWidth="1"/>
    <col min="5635" max="5635" width="13.296875" style="1" customWidth="1"/>
    <col min="5636" max="5636" width="10.09765625" style="1" customWidth="1"/>
    <col min="5637" max="5637" width="12.59765625" style="1" customWidth="1"/>
    <col min="5638" max="5638" width="8.69921875" style="1" customWidth="1"/>
    <col min="5639" max="5639" width="3.09765625" style="1" customWidth="1"/>
    <col min="5640" max="5887" width="8.8984375" style="1"/>
    <col min="5888" max="5888" width="4.3984375" style="1" customWidth="1"/>
    <col min="5889" max="5889" width="34" style="1" customWidth="1"/>
    <col min="5890" max="5890" width="45.59765625" style="1" customWidth="1"/>
    <col min="5891" max="5891" width="13.296875" style="1" customWidth="1"/>
    <col min="5892" max="5892" width="10.09765625" style="1" customWidth="1"/>
    <col min="5893" max="5893" width="12.59765625" style="1" customWidth="1"/>
    <col min="5894" max="5894" width="8.69921875" style="1" customWidth="1"/>
    <col min="5895" max="5895" width="3.09765625" style="1" customWidth="1"/>
    <col min="5896" max="6143" width="8.8984375" style="1"/>
    <col min="6144" max="6144" width="4.3984375" style="1" customWidth="1"/>
    <col min="6145" max="6145" width="34" style="1" customWidth="1"/>
    <col min="6146" max="6146" width="45.59765625" style="1" customWidth="1"/>
    <col min="6147" max="6147" width="13.296875" style="1" customWidth="1"/>
    <col min="6148" max="6148" width="10.09765625" style="1" customWidth="1"/>
    <col min="6149" max="6149" width="12.59765625" style="1" customWidth="1"/>
    <col min="6150" max="6150" width="8.69921875" style="1" customWidth="1"/>
    <col min="6151" max="6151" width="3.09765625" style="1" customWidth="1"/>
    <col min="6152" max="6399" width="8.8984375" style="1"/>
    <col min="6400" max="6400" width="4.3984375" style="1" customWidth="1"/>
    <col min="6401" max="6401" width="34" style="1" customWidth="1"/>
    <col min="6402" max="6402" width="45.59765625" style="1" customWidth="1"/>
    <col min="6403" max="6403" width="13.296875" style="1" customWidth="1"/>
    <col min="6404" max="6404" width="10.09765625" style="1" customWidth="1"/>
    <col min="6405" max="6405" width="12.59765625" style="1" customWidth="1"/>
    <col min="6406" max="6406" width="8.69921875" style="1" customWidth="1"/>
    <col min="6407" max="6407" width="3.09765625" style="1" customWidth="1"/>
    <col min="6408" max="6655" width="8.8984375" style="1"/>
    <col min="6656" max="6656" width="4.3984375" style="1" customWidth="1"/>
    <col min="6657" max="6657" width="34" style="1" customWidth="1"/>
    <col min="6658" max="6658" width="45.59765625" style="1" customWidth="1"/>
    <col min="6659" max="6659" width="13.296875" style="1" customWidth="1"/>
    <col min="6660" max="6660" width="10.09765625" style="1" customWidth="1"/>
    <col min="6661" max="6661" width="12.59765625" style="1" customWidth="1"/>
    <col min="6662" max="6662" width="8.69921875" style="1" customWidth="1"/>
    <col min="6663" max="6663" width="3.09765625" style="1" customWidth="1"/>
    <col min="6664" max="6911" width="8.8984375" style="1"/>
    <col min="6912" max="6912" width="4.3984375" style="1" customWidth="1"/>
    <col min="6913" max="6913" width="34" style="1" customWidth="1"/>
    <col min="6914" max="6914" width="45.59765625" style="1" customWidth="1"/>
    <col min="6915" max="6915" width="13.296875" style="1" customWidth="1"/>
    <col min="6916" max="6916" width="10.09765625" style="1" customWidth="1"/>
    <col min="6917" max="6917" width="12.59765625" style="1" customWidth="1"/>
    <col min="6918" max="6918" width="8.69921875" style="1" customWidth="1"/>
    <col min="6919" max="6919" width="3.09765625" style="1" customWidth="1"/>
    <col min="6920" max="7167" width="8.8984375" style="1"/>
    <col min="7168" max="7168" width="4.3984375" style="1" customWidth="1"/>
    <col min="7169" max="7169" width="34" style="1" customWidth="1"/>
    <col min="7170" max="7170" width="45.59765625" style="1" customWidth="1"/>
    <col min="7171" max="7171" width="13.296875" style="1" customWidth="1"/>
    <col min="7172" max="7172" width="10.09765625" style="1" customWidth="1"/>
    <col min="7173" max="7173" width="12.59765625" style="1" customWidth="1"/>
    <col min="7174" max="7174" width="8.69921875" style="1" customWidth="1"/>
    <col min="7175" max="7175" width="3.09765625" style="1" customWidth="1"/>
    <col min="7176" max="7423" width="8.8984375" style="1"/>
    <col min="7424" max="7424" width="4.3984375" style="1" customWidth="1"/>
    <col min="7425" max="7425" width="34" style="1" customWidth="1"/>
    <col min="7426" max="7426" width="45.59765625" style="1" customWidth="1"/>
    <col min="7427" max="7427" width="13.296875" style="1" customWidth="1"/>
    <col min="7428" max="7428" width="10.09765625" style="1" customWidth="1"/>
    <col min="7429" max="7429" width="12.59765625" style="1" customWidth="1"/>
    <col min="7430" max="7430" width="8.69921875" style="1" customWidth="1"/>
    <col min="7431" max="7431" width="3.09765625" style="1" customWidth="1"/>
    <col min="7432" max="7679" width="8.8984375" style="1"/>
    <col min="7680" max="7680" width="4.3984375" style="1" customWidth="1"/>
    <col min="7681" max="7681" width="34" style="1" customWidth="1"/>
    <col min="7682" max="7682" width="45.59765625" style="1" customWidth="1"/>
    <col min="7683" max="7683" width="13.296875" style="1" customWidth="1"/>
    <col min="7684" max="7684" width="10.09765625" style="1" customWidth="1"/>
    <col min="7685" max="7685" width="12.59765625" style="1" customWidth="1"/>
    <col min="7686" max="7686" width="8.69921875" style="1" customWidth="1"/>
    <col min="7687" max="7687" width="3.09765625" style="1" customWidth="1"/>
    <col min="7688" max="7935" width="8.8984375" style="1"/>
    <col min="7936" max="7936" width="4.3984375" style="1" customWidth="1"/>
    <col min="7937" max="7937" width="34" style="1" customWidth="1"/>
    <col min="7938" max="7938" width="45.59765625" style="1" customWidth="1"/>
    <col min="7939" max="7939" width="13.296875" style="1" customWidth="1"/>
    <col min="7940" max="7940" width="10.09765625" style="1" customWidth="1"/>
    <col min="7941" max="7941" width="12.59765625" style="1" customWidth="1"/>
    <col min="7942" max="7942" width="8.69921875" style="1" customWidth="1"/>
    <col min="7943" max="7943" width="3.09765625" style="1" customWidth="1"/>
    <col min="7944" max="8191" width="8.8984375" style="1"/>
    <col min="8192" max="8192" width="4.3984375" style="1" customWidth="1"/>
    <col min="8193" max="8193" width="34" style="1" customWidth="1"/>
    <col min="8194" max="8194" width="45.59765625" style="1" customWidth="1"/>
    <col min="8195" max="8195" width="13.296875" style="1" customWidth="1"/>
    <col min="8196" max="8196" width="10.09765625" style="1" customWidth="1"/>
    <col min="8197" max="8197" width="12.59765625" style="1" customWidth="1"/>
    <col min="8198" max="8198" width="8.69921875" style="1" customWidth="1"/>
    <col min="8199" max="8199" width="3.09765625" style="1" customWidth="1"/>
    <col min="8200" max="8447" width="8.8984375" style="1"/>
    <col min="8448" max="8448" width="4.3984375" style="1" customWidth="1"/>
    <col min="8449" max="8449" width="34" style="1" customWidth="1"/>
    <col min="8450" max="8450" width="45.59765625" style="1" customWidth="1"/>
    <col min="8451" max="8451" width="13.296875" style="1" customWidth="1"/>
    <col min="8452" max="8452" width="10.09765625" style="1" customWidth="1"/>
    <col min="8453" max="8453" width="12.59765625" style="1" customWidth="1"/>
    <col min="8454" max="8454" width="8.69921875" style="1" customWidth="1"/>
    <col min="8455" max="8455" width="3.09765625" style="1" customWidth="1"/>
    <col min="8456" max="8703" width="8.8984375" style="1"/>
    <col min="8704" max="8704" width="4.3984375" style="1" customWidth="1"/>
    <col min="8705" max="8705" width="34" style="1" customWidth="1"/>
    <col min="8706" max="8706" width="45.59765625" style="1" customWidth="1"/>
    <col min="8707" max="8707" width="13.296875" style="1" customWidth="1"/>
    <col min="8708" max="8708" width="10.09765625" style="1" customWidth="1"/>
    <col min="8709" max="8709" width="12.59765625" style="1" customWidth="1"/>
    <col min="8710" max="8710" width="8.69921875" style="1" customWidth="1"/>
    <col min="8711" max="8711" width="3.09765625" style="1" customWidth="1"/>
    <col min="8712" max="8959" width="8.8984375" style="1"/>
    <col min="8960" max="8960" width="4.3984375" style="1" customWidth="1"/>
    <col min="8961" max="8961" width="34" style="1" customWidth="1"/>
    <col min="8962" max="8962" width="45.59765625" style="1" customWidth="1"/>
    <col min="8963" max="8963" width="13.296875" style="1" customWidth="1"/>
    <col min="8964" max="8964" width="10.09765625" style="1" customWidth="1"/>
    <col min="8965" max="8965" width="12.59765625" style="1" customWidth="1"/>
    <col min="8966" max="8966" width="8.69921875" style="1" customWidth="1"/>
    <col min="8967" max="8967" width="3.09765625" style="1" customWidth="1"/>
    <col min="8968" max="9215" width="8.8984375" style="1"/>
    <col min="9216" max="9216" width="4.3984375" style="1" customWidth="1"/>
    <col min="9217" max="9217" width="34" style="1" customWidth="1"/>
    <col min="9218" max="9218" width="45.59765625" style="1" customWidth="1"/>
    <col min="9219" max="9219" width="13.296875" style="1" customWidth="1"/>
    <col min="9220" max="9220" width="10.09765625" style="1" customWidth="1"/>
    <col min="9221" max="9221" width="12.59765625" style="1" customWidth="1"/>
    <col min="9222" max="9222" width="8.69921875" style="1" customWidth="1"/>
    <col min="9223" max="9223" width="3.09765625" style="1" customWidth="1"/>
    <col min="9224" max="9471" width="8.8984375" style="1"/>
    <col min="9472" max="9472" width="4.3984375" style="1" customWidth="1"/>
    <col min="9473" max="9473" width="34" style="1" customWidth="1"/>
    <col min="9474" max="9474" width="45.59765625" style="1" customWidth="1"/>
    <col min="9475" max="9475" width="13.296875" style="1" customWidth="1"/>
    <col min="9476" max="9476" width="10.09765625" style="1" customWidth="1"/>
    <col min="9477" max="9477" width="12.59765625" style="1" customWidth="1"/>
    <col min="9478" max="9478" width="8.69921875" style="1" customWidth="1"/>
    <col min="9479" max="9479" width="3.09765625" style="1" customWidth="1"/>
    <col min="9480" max="9727" width="8.8984375" style="1"/>
    <col min="9728" max="9728" width="4.3984375" style="1" customWidth="1"/>
    <col min="9729" max="9729" width="34" style="1" customWidth="1"/>
    <col min="9730" max="9730" width="45.59765625" style="1" customWidth="1"/>
    <col min="9731" max="9731" width="13.296875" style="1" customWidth="1"/>
    <col min="9732" max="9732" width="10.09765625" style="1" customWidth="1"/>
    <col min="9733" max="9733" width="12.59765625" style="1" customWidth="1"/>
    <col min="9734" max="9734" width="8.69921875" style="1" customWidth="1"/>
    <col min="9735" max="9735" width="3.09765625" style="1" customWidth="1"/>
    <col min="9736" max="9983" width="8.8984375" style="1"/>
    <col min="9984" max="9984" width="4.3984375" style="1" customWidth="1"/>
    <col min="9985" max="9985" width="34" style="1" customWidth="1"/>
    <col min="9986" max="9986" width="45.59765625" style="1" customWidth="1"/>
    <col min="9987" max="9987" width="13.296875" style="1" customWidth="1"/>
    <col min="9988" max="9988" width="10.09765625" style="1" customWidth="1"/>
    <col min="9989" max="9989" width="12.59765625" style="1" customWidth="1"/>
    <col min="9990" max="9990" width="8.69921875" style="1" customWidth="1"/>
    <col min="9991" max="9991" width="3.09765625" style="1" customWidth="1"/>
    <col min="9992" max="10239" width="8.8984375" style="1"/>
    <col min="10240" max="10240" width="4.3984375" style="1" customWidth="1"/>
    <col min="10241" max="10241" width="34" style="1" customWidth="1"/>
    <col min="10242" max="10242" width="45.59765625" style="1" customWidth="1"/>
    <col min="10243" max="10243" width="13.296875" style="1" customWidth="1"/>
    <col min="10244" max="10244" width="10.09765625" style="1" customWidth="1"/>
    <col min="10245" max="10245" width="12.59765625" style="1" customWidth="1"/>
    <col min="10246" max="10246" width="8.69921875" style="1" customWidth="1"/>
    <col min="10247" max="10247" width="3.09765625" style="1" customWidth="1"/>
    <col min="10248" max="10495" width="8.8984375" style="1"/>
    <col min="10496" max="10496" width="4.3984375" style="1" customWidth="1"/>
    <col min="10497" max="10497" width="34" style="1" customWidth="1"/>
    <col min="10498" max="10498" width="45.59765625" style="1" customWidth="1"/>
    <col min="10499" max="10499" width="13.296875" style="1" customWidth="1"/>
    <col min="10500" max="10500" width="10.09765625" style="1" customWidth="1"/>
    <col min="10501" max="10501" width="12.59765625" style="1" customWidth="1"/>
    <col min="10502" max="10502" width="8.69921875" style="1" customWidth="1"/>
    <col min="10503" max="10503" width="3.09765625" style="1" customWidth="1"/>
    <col min="10504" max="10751" width="8.8984375" style="1"/>
    <col min="10752" max="10752" width="4.3984375" style="1" customWidth="1"/>
    <col min="10753" max="10753" width="34" style="1" customWidth="1"/>
    <col min="10754" max="10754" width="45.59765625" style="1" customWidth="1"/>
    <col min="10755" max="10755" width="13.296875" style="1" customWidth="1"/>
    <col min="10756" max="10756" width="10.09765625" style="1" customWidth="1"/>
    <col min="10757" max="10757" width="12.59765625" style="1" customWidth="1"/>
    <col min="10758" max="10758" width="8.69921875" style="1" customWidth="1"/>
    <col min="10759" max="10759" width="3.09765625" style="1" customWidth="1"/>
    <col min="10760" max="11007" width="8.8984375" style="1"/>
    <col min="11008" max="11008" width="4.3984375" style="1" customWidth="1"/>
    <col min="11009" max="11009" width="34" style="1" customWidth="1"/>
    <col min="11010" max="11010" width="45.59765625" style="1" customWidth="1"/>
    <col min="11011" max="11011" width="13.296875" style="1" customWidth="1"/>
    <col min="11012" max="11012" width="10.09765625" style="1" customWidth="1"/>
    <col min="11013" max="11013" width="12.59765625" style="1" customWidth="1"/>
    <col min="11014" max="11014" width="8.69921875" style="1" customWidth="1"/>
    <col min="11015" max="11015" width="3.09765625" style="1" customWidth="1"/>
    <col min="11016" max="11263" width="8.8984375" style="1"/>
    <col min="11264" max="11264" width="4.3984375" style="1" customWidth="1"/>
    <col min="11265" max="11265" width="34" style="1" customWidth="1"/>
    <col min="11266" max="11266" width="45.59765625" style="1" customWidth="1"/>
    <col min="11267" max="11267" width="13.296875" style="1" customWidth="1"/>
    <col min="11268" max="11268" width="10.09765625" style="1" customWidth="1"/>
    <col min="11269" max="11269" width="12.59765625" style="1" customWidth="1"/>
    <col min="11270" max="11270" width="8.69921875" style="1" customWidth="1"/>
    <col min="11271" max="11271" width="3.09765625" style="1" customWidth="1"/>
    <col min="11272" max="11519" width="8.8984375" style="1"/>
    <col min="11520" max="11520" width="4.3984375" style="1" customWidth="1"/>
    <col min="11521" max="11521" width="34" style="1" customWidth="1"/>
    <col min="11522" max="11522" width="45.59765625" style="1" customWidth="1"/>
    <col min="11523" max="11523" width="13.296875" style="1" customWidth="1"/>
    <col min="11524" max="11524" width="10.09765625" style="1" customWidth="1"/>
    <col min="11525" max="11525" width="12.59765625" style="1" customWidth="1"/>
    <col min="11526" max="11526" width="8.69921875" style="1" customWidth="1"/>
    <col min="11527" max="11527" width="3.09765625" style="1" customWidth="1"/>
    <col min="11528" max="11775" width="8.8984375" style="1"/>
    <col min="11776" max="11776" width="4.3984375" style="1" customWidth="1"/>
    <col min="11777" max="11777" width="34" style="1" customWidth="1"/>
    <col min="11778" max="11778" width="45.59765625" style="1" customWidth="1"/>
    <col min="11779" max="11779" width="13.296875" style="1" customWidth="1"/>
    <col min="11780" max="11780" width="10.09765625" style="1" customWidth="1"/>
    <col min="11781" max="11781" width="12.59765625" style="1" customWidth="1"/>
    <col min="11782" max="11782" width="8.69921875" style="1" customWidth="1"/>
    <col min="11783" max="11783" width="3.09765625" style="1" customWidth="1"/>
    <col min="11784" max="12031" width="8.8984375" style="1"/>
    <col min="12032" max="12032" width="4.3984375" style="1" customWidth="1"/>
    <col min="12033" max="12033" width="34" style="1" customWidth="1"/>
    <col min="12034" max="12034" width="45.59765625" style="1" customWidth="1"/>
    <col min="12035" max="12035" width="13.296875" style="1" customWidth="1"/>
    <col min="12036" max="12036" width="10.09765625" style="1" customWidth="1"/>
    <col min="12037" max="12037" width="12.59765625" style="1" customWidth="1"/>
    <col min="12038" max="12038" width="8.69921875" style="1" customWidth="1"/>
    <col min="12039" max="12039" width="3.09765625" style="1" customWidth="1"/>
    <col min="12040" max="12287" width="8.8984375" style="1"/>
    <col min="12288" max="12288" width="4.3984375" style="1" customWidth="1"/>
    <col min="12289" max="12289" width="34" style="1" customWidth="1"/>
    <col min="12290" max="12290" width="45.59765625" style="1" customWidth="1"/>
    <col min="12291" max="12291" width="13.296875" style="1" customWidth="1"/>
    <col min="12292" max="12292" width="10.09765625" style="1" customWidth="1"/>
    <col min="12293" max="12293" width="12.59765625" style="1" customWidth="1"/>
    <col min="12294" max="12294" width="8.69921875" style="1" customWidth="1"/>
    <col min="12295" max="12295" width="3.09765625" style="1" customWidth="1"/>
    <col min="12296" max="12543" width="8.8984375" style="1"/>
    <col min="12544" max="12544" width="4.3984375" style="1" customWidth="1"/>
    <col min="12545" max="12545" width="34" style="1" customWidth="1"/>
    <col min="12546" max="12546" width="45.59765625" style="1" customWidth="1"/>
    <col min="12547" max="12547" width="13.296875" style="1" customWidth="1"/>
    <col min="12548" max="12548" width="10.09765625" style="1" customWidth="1"/>
    <col min="12549" max="12549" width="12.59765625" style="1" customWidth="1"/>
    <col min="12550" max="12550" width="8.69921875" style="1" customWidth="1"/>
    <col min="12551" max="12551" width="3.09765625" style="1" customWidth="1"/>
    <col min="12552" max="12799" width="8.8984375" style="1"/>
    <col min="12800" max="12800" width="4.3984375" style="1" customWidth="1"/>
    <col min="12801" max="12801" width="34" style="1" customWidth="1"/>
    <col min="12802" max="12802" width="45.59765625" style="1" customWidth="1"/>
    <col min="12803" max="12803" width="13.296875" style="1" customWidth="1"/>
    <col min="12804" max="12804" width="10.09765625" style="1" customWidth="1"/>
    <col min="12805" max="12805" width="12.59765625" style="1" customWidth="1"/>
    <col min="12806" max="12806" width="8.69921875" style="1" customWidth="1"/>
    <col min="12807" max="12807" width="3.09765625" style="1" customWidth="1"/>
    <col min="12808" max="13055" width="8.8984375" style="1"/>
    <col min="13056" max="13056" width="4.3984375" style="1" customWidth="1"/>
    <col min="13057" max="13057" width="34" style="1" customWidth="1"/>
    <col min="13058" max="13058" width="45.59765625" style="1" customWidth="1"/>
    <col min="13059" max="13059" width="13.296875" style="1" customWidth="1"/>
    <col min="13060" max="13060" width="10.09765625" style="1" customWidth="1"/>
    <col min="13061" max="13061" width="12.59765625" style="1" customWidth="1"/>
    <col min="13062" max="13062" width="8.69921875" style="1" customWidth="1"/>
    <col min="13063" max="13063" width="3.09765625" style="1" customWidth="1"/>
    <col min="13064" max="13311" width="8.8984375" style="1"/>
    <col min="13312" max="13312" width="4.3984375" style="1" customWidth="1"/>
    <col min="13313" max="13313" width="34" style="1" customWidth="1"/>
    <col min="13314" max="13314" width="45.59765625" style="1" customWidth="1"/>
    <col min="13315" max="13315" width="13.296875" style="1" customWidth="1"/>
    <col min="13316" max="13316" width="10.09765625" style="1" customWidth="1"/>
    <col min="13317" max="13317" width="12.59765625" style="1" customWidth="1"/>
    <col min="13318" max="13318" width="8.69921875" style="1" customWidth="1"/>
    <col min="13319" max="13319" width="3.09765625" style="1" customWidth="1"/>
    <col min="13320" max="13567" width="8.8984375" style="1"/>
    <col min="13568" max="13568" width="4.3984375" style="1" customWidth="1"/>
    <col min="13569" max="13569" width="34" style="1" customWidth="1"/>
    <col min="13570" max="13570" width="45.59765625" style="1" customWidth="1"/>
    <col min="13571" max="13571" width="13.296875" style="1" customWidth="1"/>
    <col min="13572" max="13572" width="10.09765625" style="1" customWidth="1"/>
    <col min="13573" max="13573" width="12.59765625" style="1" customWidth="1"/>
    <col min="13574" max="13574" width="8.69921875" style="1" customWidth="1"/>
    <col min="13575" max="13575" width="3.09765625" style="1" customWidth="1"/>
    <col min="13576" max="13823" width="8.8984375" style="1"/>
    <col min="13824" max="13824" width="4.3984375" style="1" customWidth="1"/>
    <col min="13825" max="13825" width="34" style="1" customWidth="1"/>
    <col min="13826" max="13826" width="45.59765625" style="1" customWidth="1"/>
    <col min="13827" max="13827" width="13.296875" style="1" customWidth="1"/>
    <col min="13828" max="13828" width="10.09765625" style="1" customWidth="1"/>
    <col min="13829" max="13829" width="12.59765625" style="1" customWidth="1"/>
    <col min="13830" max="13830" width="8.69921875" style="1" customWidth="1"/>
    <col min="13831" max="13831" width="3.09765625" style="1" customWidth="1"/>
    <col min="13832" max="14079" width="8.8984375" style="1"/>
    <col min="14080" max="14080" width="4.3984375" style="1" customWidth="1"/>
    <col min="14081" max="14081" width="34" style="1" customWidth="1"/>
    <col min="14082" max="14082" width="45.59765625" style="1" customWidth="1"/>
    <col min="14083" max="14083" width="13.296875" style="1" customWidth="1"/>
    <col min="14084" max="14084" width="10.09765625" style="1" customWidth="1"/>
    <col min="14085" max="14085" width="12.59765625" style="1" customWidth="1"/>
    <col min="14086" max="14086" width="8.69921875" style="1" customWidth="1"/>
    <col min="14087" max="14087" width="3.09765625" style="1" customWidth="1"/>
    <col min="14088" max="14335" width="8.8984375" style="1"/>
    <col min="14336" max="14336" width="4.3984375" style="1" customWidth="1"/>
    <col min="14337" max="14337" width="34" style="1" customWidth="1"/>
    <col min="14338" max="14338" width="45.59765625" style="1" customWidth="1"/>
    <col min="14339" max="14339" width="13.296875" style="1" customWidth="1"/>
    <col min="14340" max="14340" width="10.09765625" style="1" customWidth="1"/>
    <col min="14341" max="14341" width="12.59765625" style="1" customWidth="1"/>
    <col min="14342" max="14342" width="8.69921875" style="1" customWidth="1"/>
    <col min="14343" max="14343" width="3.09765625" style="1" customWidth="1"/>
    <col min="14344" max="14591" width="8.8984375" style="1"/>
    <col min="14592" max="14592" width="4.3984375" style="1" customWidth="1"/>
    <col min="14593" max="14593" width="34" style="1" customWidth="1"/>
    <col min="14594" max="14594" width="45.59765625" style="1" customWidth="1"/>
    <col min="14595" max="14595" width="13.296875" style="1" customWidth="1"/>
    <col min="14596" max="14596" width="10.09765625" style="1" customWidth="1"/>
    <col min="14597" max="14597" width="12.59765625" style="1" customWidth="1"/>
    <col min="14598" max="14598" width="8.69921875" style="1" customWidth="1"/>
    <col min="14599" max="14599" width="3.09765625" style="1" customWidth="1"/>
    <col min="14600" max="14847" width="8.8984375" style="1"/>
    <col min="14848" max="14848" width="4.3984375" style="1" customWidth="1"/>
    <col min="14849" max="14849" width="34" style="1" customWidth="1"/>
    <col min="14850" max="14850" width="45.59765625" style="1" customWidth="1"/>
    <col min="14851" max="14851" width="13.296875" style="1" customWidth="1"/>
    <col min="14852" max="14852" width="10.09765625" style="1" customWidth="1"/>
    <col min="14853" max="14853" width="12.59765625" style="1" customWidth="1"/>
    <col min="14854" max="14854" width="8.69921875" style="1" customWidth="1"/>
    <col min="14855" max="14855" width="3.09765625" style="1" customWidth="1"/>
    <col min="14856" max="15103" width="8.8984375" style="1"/>
    <col min="15104" max="15104" width="4.3984375" style="1" customWidth="1"/>
    <col min="15105" max="15105" width="34" style="1" customWidth="1"/>
    <col min="15106" max="15106" width="45.59765625" style="1" customWidth="1"/>
    <col min="15107" max="15107" width="13.296875" style="1" customWidth="1"/>
    <col min="15108" max="15108" width="10.09765625" style="1" customWidth="1"/>
    <col min="15109" max="15109" width="12.59765625" style="1" customWidth="1"/>
    <col min="15110" max="15110" width="8.69921875" style="1" customWidth="1"/>
    <col min="15111" max="15111" width="3.09765625" style="1" customWidth="1"/>
    <col min="15112" max="15359" width="8.8984375" style="1"/>
    <col min="15360" max="15360" width="4.3984375" style="1" customWidth="1"/>
    <col min="15361" max="15361" width="34" style="1" customWidth="1"/>
    <col min="15362" max="15362" width="45.59765625" style="1" customWidth="1"/>
    <col min="15363" max="15363" width="13.296875" style="1" customWidth="1"/>
    <col min="15364" max="15364" width="10.09765625" style="1" customWidth="1"/>
    <col min="15365" max="15365" width="12.59765625" style="1" customWidth="1"/>
    <col min="15366" max="15366" width="8.69921875" style="1" customWidth="1"/>
    <col min="15367" max="15367" width="3.09765625" style="1" customWidth="1"/>
    <col min="15368" max="15615" width="8.8984375" style="1"/>
    <col min="15616" max="15616" width="4.3984375" style="1" customWidth="1"/>
    <col min="15617" max="15617" width="34" style="1" customWidth="1"/>
    <col min="15618" max="15618" width="45.59765625" style="1" customWidth="1"/>
    <col min="15619" max="15619" width="13.296875" style="1" customWidth="1"/>
    <col min="15620" max="15620" width="10.09765625" style="1" customWidth="1"/>
    <col min="15621" max="15621" width="12.59765625" style="1" customWidth="1"/>
    <col min="15622" max="15622" width="8.69921875" style="1" customWidth="1"/>
    <col min="15623" max="15623" width="3.09765625" style="1" customWidth="1"/>
    <col min="15624" max="15871" width="8.8984375" style="1"/>
    <col min="15872" max="15872" width="4.3984375" style="1" customWidth="1"/>
    <col min="15873" max="15873" width="34" style="1" customWidth="1"/>
    <col min="15874" max="15874" width="45.59765625" style="1" customWidth="1"/>
    <col min="15875" max="15875" width="13.296875" style="1" customWidth="1"/>
    <col min="15876" max="15876" width="10.09765625" style="1" customWidth="1"/>
    <col min="15877" max="15877" width="12.59765625" style="1" customWidth="1"/>
    <col min="15878" max="15878" width="8.69921875" style="1" customWidth="1"/>
    <col min="15879" max="15879" width="3.09765625" style="1" customWidth="1"/>
    <col min="15880" max="16127" width="8.8984375" style="1"/>
    <col min="16128" max="16128" width="4.3984375" style="1" customWidth="1"/>
    <col min="16129" max="16129" width="34" style="1" customWidth="1"/>
    <col min="16130" max="16130" width="45.59765625" style="1" customWidth="1"/>
    <col min="16131" max="16131" width="13.296875" style="1" customWidth="1"/>
    <col min="16132" max="16132" width="10.09765625" style="1" customWidth="1"/>
    <col min="16133" max="16133" width="12.59765625" style="1" customWidth="1"/>
    <col min="16134" max="16134" width="8.69921875" style="1" customWidth="1"/>
    <col min="16135" max="16135" width="3.09765625" style="1" customWidth="1"/>
    <col min="16136" max="16384" width="8.8984375" style="1"/>
  </cols>
  <sheetData>
    <row r="1" spans="1:7" ht="18.600000000000001" customHeight="1" x14ac:dyDescent="0.25">
      <c r="A1" s="35" t="s">
        <v>0</v>
      </c>
      <c r="B1" s="35"/>
      <c r="C1" s="35"/>
      <c r="D1" s="35"/>
      <c r="E1" s="35"/>
      <c r="F1" s="35"/>
    </row>
    <row r="2" spans="1:7" ht="15.7" customHeight="1" x14ac:dyDescent="0.25">
      <c r="B2" s="2">
        <v>44927</v>
      </c>
    </row>
    <row r="3" spans="1:7" ht="15.7" customHeight="1" x14ac:dyDescent="0.25">
      <c r="B3" s="2"/>
    </row>
    <row r="4" spans="1:7" ht="15" customHeight="1" x14ac:dyDescent="0.25">
      <c r="A4" s="5" t="s">
        <v>1</v>
      </c>
      <c r="C4" s="6" t="s">
        <v>2</v>
      </c>
      <c r="D4" s="6" t="s">
        <v>3</v>
      </c>
      <c r="E4" s="6" t="s">
        <v>4</v>
      </c>
      <c r="F4" s="7" t="s">
        <v>5</v>
      </c>
    </row>
    <row r="5" spans="1:7" ht="15" customHeight="1" x14ac:dyDescent="0.25">
      <c r="A5" s="8" t="s">
        <v>6</v>
      </c>
      <c r="B5" s="1" t="s">
        <v>582</v>
      </c>
      <c r="C5" s="9">
        <v>624</v>
      </c>
      <c r="D5" s="9"/>
      <c r="E5" s="9">
        <v>624</v>
      </c>
      <c r="F5" s="4" t="s">
        <v>8</v>
      </c>
    </row>
    <row r="6" spans="1:7" ht="15" customHeight="1" x14ac:dyDescent="0.25">
      <c r="A6" s="8" t="s">
        <v>9</v>
      </c>
      <c r="B6" s="1" t="s">
        <v>583</v>
      </c>
      <c r="C6" s="10">
        <v>21.68</v>
      </c>
      <c r="D6" s="10">
        <v>4.34</v>
      </c>
      <c r="E6" s="10">
        <v>26.02</v>
      </c>
      <c r="F6" s="4" t="s">
        <v>8</v>
      </c>
    </row>
    <row r="7" spans="1:7" ht="15" customHeight="1" x14ac:dyDescent="0.25">
      <c r="A7" s="8" t="s">
        <v>9</v>
      </c>
      <c r="B7" s="1" t="s">
        <v>584</v>
      </c>
      <c r="C7" s="10">
        <v>57.71</v>
      </c>
      <c r="D7" s="10">
        <v>11.55</v>
      </c>
      <c r="E7" s="10">
        <v>69.260000000000005</v>
      </c>
      <c r="F7" s="4" t="s">
        <v>8</v>
      </c>
    </row>
    <row r="8" spans="1:7" ht="15" customHeight="1" x14ac:dyDescent="0.25">
      <c r="A8" s="1" t="s">
        <v>285</v>
      </c>
      <c r="B8" s="1" t="s">
        <v>143</v>
      </c>
      <c r="C8" s="11">
        <v>11</v>
      </c>
      <c r="D8" s="11">
        <v>2.2000000000000002</v>
      </c>
      <c r="E8" s="11">
        <v>13.2</v>
      </c>
      <c r="F8" s="4" t="s">
        <v>8</v>
      </c>
    </row>
    <row r="9" spans="1:7" ht="15" customHeight="1" x14ac:dyDescent="0.25">
      <c r="A9" s="1" t="s">
        <v>585</v>
      </c>
      <c r="B9" s="1" t="s">
        <v>586</v>
      </c>
      <c r="C9" s="11">
        <v>95</v>
      </c>
      <c r="D9" s="11">
        <v>19</v>
      </c>
      <c r="E9" s="11">
        <v>114</v>
      </c>
      <c r="F9" s="4" t="s">
        <v>587</v>
      </c>
    </row>
    <row r="10" spans="1:7" ht="15" customHeight="1" x14ac:dyDescent="0.25">
      <c r="A10" s="1" t="s">
        <v>122</v>
      </c>
      <c r="B10" s="1" t="s">
        <v>588</v>
      </c>
      <c r="C10" s="10">
        <v>73</v>
      </c>
      <c r="D10" s="10"/>
      <c r="E10" s="10">
        <v>73</v>
      </c>
      <c r="F10" s="4" t="s">
        <v>587</v>
      </c>
    </row>
    <row r="11" spans="1:7" ht="15" customHeight="1" x14ac:dyDescent="0.25">
      <c r="A11" s="1" t="s">
        <v>428</v>
      </c>
      <c r="B11" s="1" t="s">
        <v>589</v>
      </c>
      <c r="C11" s="10">
        <v>517.11</v>
      </c>
      <c r="D11" s="10">
        <v>40.15</v>
      </c>
      <c r="E11" s="10">
        <v>557.26</v>
      </c>
      <c r="F11" s="4" t="s">
        <v>587</v>
      </c>
    </row>
    <row r="12" spans="1:7" ht="15" customHeight="1" x14ac:dyDescent="0.25">
      <c r="A12" s="1" t="s">
        <v>19</v>
      </c>
      <c r="B12" s="1" t="s">
        <v>20</v>
      </c>
      <c r="C12" s="10">
        <v>55.24</v>
      </c>
      <c r="D12" s="10">
        <v>11.05</v>
      </c>
      <c r="E12" s="10">
        <v>66.290000000000006</v>
      </c>
      <c r="F12" s="4" t="s">
        <v>109</v>
      </c>
    </row>
    <row r="13" spans="1:7" ht="15" customHeight="1" x14ac:dyDescent="0.25">
      <c r="C13" s="12">
        <f>SUM(C5:C12)</f>
        <v>1454.74</v>
      </c>
      <c r="D13" s="12">
        <f>SUM(D5:D12)</f>
        <v>88.29</v>
      </c>
      <c r="E13" s="12">
        <f>SUM(E5:E12)</f>
        <v>1543.03</v>
      </c>
      <c r="G13" s="1" t="s">
        <v>23</v>
      </c>
    </row>
    <row r="14" spans="1:7" ht="15" customHeight="1" x14ac:dyDescent="0.25">
      <c r="C14" s="11"/>
      <c r="D14" s="11"/>
      <c r="E14" s="11"/>
    </row>
    <row r="15" spans="1:7" ht="15" customHeight="1" x14ac:dyDescent="0.25">
      <c r="A15" s="5" t="s">
        <v>24</v>
      </c>
      <c r="C15" s="11"/>
      <c r="D15" s="11"/>
      <c r="E15" s="11"/>
    </row>
    <row r="16" spans="1:7" ht="15" customHeight="1" x14ac:dyDescent="0.25">
      <c r="A16" s="8" t="s">
        <v>25</v>
      </c>
      <c r="B16" s="1" t="s">
        <v>590</v>
      </c>
      <c r="C16" s="10">
        <v>7.94</v>
      </c>
      <c r="D16" s="10"/>
      <c r="E16" s="10">
        <v>7.94</v>
      </c>
      <c r="F16" s="4" t="s">
        <v>8</v>
      </c>
    </row>
    <row r="17" spans="1:6" ht="15" customHeight="1" x14ac:dyDescent="0.25">
      <c r="A17" s="8" t="s">
        <v>27</v>
      </c>
      <c r="B17" s="1" t="s">
        <v>591</v>
      </c>
      <c r="C17" s="10">
        <v>85</v>
      </c>
      <c r="D17" s="10">
        <v>17</v>
      </c>
      <c r="E17" s="10">
        <v>102</v>
      </c>
      <c r="F17" s="4" t="s">
        <v>8</v>
      </c>
    </row>
    <row r="18" spans="1:6" ht="15" customHeight="1" x14ac:dyDescent="0.25">
      <c r="A18" s="1" t="s">
        <v>142</v>
      </c>
      <c r="B18" s="1" t="s">
        <v>290</v>
      </c>
      <c r="C18" s="10">
        <v>88.33</v>
      </c>
      <c r="D18" s="10">
        <v>17.670000000000002</v>
      </c>
      <c r="E18" s="10">
        <v>106</v>
      </c>
      <c r="F18" s="4" t="s">
        <v>8</v>
      </c>
    </row>
    <row r="19" spans="1:6" ht="15" customHeight="1" x14ac:dyDescent="0.25">
      <c r="A19" s="1" t="s">
        <v>36</v>
      </c>
      <c r="B19" s="1" t="s">
        <v>592</v>
      </c>
      <c r="C19" s="13">
        <v>60</v>
      </c>
      <c r="D19" s="13"/>
      <c r="E19" s="13">
        <v>60</v>
      </c>
      <c r="F19" s="4" t="s">
        <v>109</v>
      </c>
    </row>
    <row r="20" spans="1:6" ht="15" customHeight="1" x14ac:dyDescent="0.25">
      <c r="A20" s="1" t="s">
        <v>36</v>
      </c>
      <c r="B20" s="1" t="s">
        <v>593</v>
      </c>
      <c r="C20" s="13">
        <v>34</v>
      </c>
      <c r="D20" s="13"/>
      <c r="E20" s="13">
        <v>34</v>
      </c>
      <c r="F20" s="4" t="s">
        <v>109</v>
      </c>
    </row>
    <row r="21" spans="1:6" ht="15" customHeight="1" x14ac:dyDescent="0.25">
      <c r="A21" s="1" t="s">
        <v>594</v>
      </c>
      <c r="B21" s="1" t="s">
        <v>595</v>
      </c>
      <c r="C21" s="13">
        <v>100</v>
      </c>
      <c r="D21" s="13">
        <v>20</v>
      </c>
      <c r="E21" s="13">
        <v>120</v>
      </c>
      <c r="F21" s="4" t="s">
        <v>44</v>
      </c>
    </row>
    <row r="22" spans="1:6" ht="15" customHeight="1" x14ac:dyDescent="0.25">
      <c r="A22" s="1" t="s">
        <v>151</v>
      </c>
      <c r="B22" s="1" t="s">
        <v>356</v>
      </c>
      <c r="C22" s="13">
        <v>90</v>
      </c>
      <c r="D22" s="13"/>
      <c r="E22" s="13">
        <v>90</v>
      </c>
      <c r="F22" s="4" t="s">
        <v>44</v>
      </c>
    </row>
    <row r="23" spans="1:6" ht="15" customHeight="1" x14ac:dyDescent="0.25">
      <c r="A23" s="1" t="s">
        <v>6</v>
      </c>
      <c r="B23" s="1" t="s">
        <v>596</v>
      </c>
      <c r="C23" s="13">
        <v>6834.48</v>
      </c>
      <c r="D23" s="13"/>
      <c r="E23" s="13">
        <v>6834.48</v>
      </c>
      <c r="F23" s="4" t="s">
        <v>587</v>
      </c>
    </row>
    <row r="24" spans="1:6" ht="15" customHeight="1" x14ac:dyDescent="0.25">
      <c r="A24" s="1" t="s">
        <v>510</v>
      </c>
      <c r="B24" s="1" t="s">
        <v>597</v>
      </c>
      <c r="C24" s="13">
        <v>30</v>
      </c>
      <c r="D24" s="13">
        <v>6</v>
      </c>
      <c r="E24" s="13">
        <v>36</v>
      </c>
      <c r="F24" s="4" t="s">
        <v>109</v>
      </c>
    </row>
    <row r="25" spans="1:6" ht="15" customHeight="1" x14ac:dyDescent="0.25">
      <c r="A25" s="1" t="s">
        <v>416</v>
      </c>
      <c r="B25" s="1" t="s">
        <v>598</v>
      </c>
      <c r="C25" s="13">
        <v>39.229999999999997</v>
      </c>
      <c r="D25" s="13">
        <v>1.05</v>
      </c>
      <c r="E25" s="13">
        <v>40.28</v>
      </c>
      <c r="F25" s="4" t="s">
        <v>587</v>
      </c>
    </row>
    <row r="26" spans="1:6" ht="15" customHeight="1" x14ac:dyDescent="0.25">
      <c r="A26" s="1" t="s">
        <v>599</v>
      </c>
      <c r="B26" s="1" t="s">
        <v>600</v>
      </c>
      <c r="C26" s="13">
        <v>40</v>
      </c>
      <c r="D26" s="13">
        <v>8</v>
      </c>
      <c r="E26" s="13">
        <v>48</v>
      </c>
      <c r="F26" s="4" t="s">
        <v>109</v>
      </c>
    </row>
    <row r="27" spans="1:6" ht="15" customHeight="1" x14ac:dyDescent="0.25">
      <c r="A27" s="1" t="s">
        <v>19</v>
      </c>
      <c r="B27" s="1" t="s">
        <v>33</v>
      </c>
      <c r="C27" s="13">
        <v>18.14</v>
      </c>
      <c r="D27" s="13">
        <v>3.63</v>
      </c>
      <c r="E27" s="13">
        <v>21.77</v>
      </c>
      <c r="F27" s="4" t="s">
        <v>109</v>
      </c>
    </row>
    <row r="28" spans="1:6" ht="15" customHeight="1" x14ac:dyDescent="0.25">
      <c r="A28" s="1" t="s">
        <v>447</v>
      </c>
      <c r="B28" s="1" t="s">
        <v>33</v>
      </c>
      <c r="C28" s="13">
        <v>24.92</v>
      </c>
      <c r="D28" s="13">
        <v>4.99</v>
      </c>
      <c r="E28" s="13">
        <v>29.91</v>
      </c>
      <c r="F28" s="4" t="s">
        <v>44</v>
      </c>
    </row>
    <row r="29" spans="1:6" ht="15" customHeight="1" x14ac:dyDescent="0.25">
      <c r="A29" s="1" t="s">
        <v>352</v>
      </c>
      <c r="B29" s="1" t="s">
        <v>353</v>
      </c>
      <c r="C29" s="13">
        <v>112</v>
      </c>
      <c r="D29" s="13">
        <v>22.4</v>
      </c>
      <c r="E29" s="13">
        <v>134.4</v>
      </c>
      <c r="F29" s="4" t="s">
        <v>8</v>
      </c>
    </row>
    <row r="30" spans="1:6" ht="15" customHeight="1" x14ac:dyDescent="0.25">
      <c r="A30" s="1" t="s">
        <v>550</v>
      </c>
      <c r="B30" s="1" t="s">
        <v>601</v>
      </c>
      <c r="C30" s="13">
        <v>51.5</v>
      </c>
      <c r="D30" s="13">
        <v>0.8</v>
      </c>
      <c r="E30" s="13">
        <v>52.3</v>
      </c>
      <c r="F30" s="4" t="s">
        <v>44</v>
      </c>
    </row>
    <row r="31" spans="1:6" ht="15" customHeight="1" x14ac:dyDescent="0.25">
      <c r="A31" s="1" t="s">
        <v>602</v>
      </c>
      <c r="B31" s="1" t="s">
        <v>603</v>
      </c>
      <c r="C31" s="13">
        <v>500</v>
      </c>
      <c r="D31" s="13">
        <v>100</v>
      </c>
      <c r="E31" s="13">
        <v>600</v>
      </c>
      <c r="F31" s="4" t="s">
        <v>587</v>
      </c>
    </row>
    <row r="32" spans="1:6" ht="15" customHeight="1" x14ac:dyDescent="0.25">
      <c r="C32" s="12">
        <f>SUM(C16:C31)</f>
        <v>8115.54</v>
      </c>
      <c r="D32" s="12">
        <f>SUM(D16:D31)</f>
        <v>201.53999999999996</v>
      </c>
      <c r="E32" s="12">
        <f>SUM(E16:E31)</f>
        <v>8317.08</v>
      </c>
    </row>
    <row r="33" spans="1:6" ht="15" customHeight="1" x14ac:dyDescent="0.25">
      <c r="C33" s="11"/>
      <c r="D33" s="11"/>
      <c r="E33" s="11"/>
    </row>
    <row r="34" spans="1:6" ht="15" customHeight="1" x14ac:dyDescent="0.25">
      <c r="A34" s="5" t="s">
        <v>47</v>
      </c>
      <c r="C34" s="11"/>
      <c r="D34" s="11"/>
      <c r="E34" s="11"/>
    </row>
    <row r="35" spans="1:6" ht="15" customHeight="1" x14ac:dyDescent="0.25">
      <c r="A35" s="8"/>
      <c r="C35" s="10"/>
      <c r="D35" s="10"/>
      <c r="E35" s="10"/>
    </row>
    <row r="36" spans="1:6" ht="15" customHeight="1" x14ac:dyDescent="0.3">
      <c r="B36" s="14"/>
      <c r="C36" s="12">
        <f>SUM(C35:C35)</f>
        <v>0</v>
      </c>
      <c r="D36" s="12">
        <f>SUM(D35:D35)</f>
        <v>0</v>
      </c>
      <c r="E36" s="12">
        <f>SUM(E35:E35)</f>
        <v>0</v>
      </c>
    </row>
    <row r="37" spans="1:6" ht="15" customHeight="1" x14ac:dyDescent="0.3">
      <c r="B37" s="14"/>
      <c r="C37" s="11"/>
      <c r="D37" s="11"/>
      <c r="E37" s="11"/>
    </row>
    <row r="38" spans="1:6" ht="15" customHeight="1" x14ac:dyDescent="0.25">
      <c r="A38" s="5" t="s">
        <v>54</v>
      </c>
      <c r="C38" s="11"/>
      <c r="D38" s="11"/>
      <c r="E38" s="11"/>
    </row>
    <row r="39" spans="1:6" ht="15" customHeight="1" x14ac:dyDescent="0.25">
      <c r="A39" s="8" t="s">
        <v>6</v>
      </c>
      <c r="B39" s="8" t="s">
        <v>582</v>
      </c>
      <c r="C39" s="15">
        <v>195</v>
      </c>
      <c r="D39" s="15"/>
      <c r="E39" s="15">
        <v>195</v>
      </c>
      <c r="F39" s="4" t="s">
        <v>8</v>
      </c>
    </row>
    <row r="40" spans="1:6" ht="15" customHeight="1" x14ac:dyDescent="0.25">
      <c r="A40" s="8" t="s">
        <v>9</v>
      </c>
      <c r="B40" s="8" t="s">
        <v>583</v>
      </c>
      <c r="C40" s="10">
        <v>91.18</v>
      </c>
      <c r="D40" s="10">
        <v>18.239999999999998</v>
      </c>
      <c r="E40" s="10">
        <v>109.42</v>
      </c>
      <c r="F40" s="16" t="s">
        <v>8</v>
      </c>
    </row>
    <row r="41" spans="1:6" ht="15" customHeight="1" x14ac:dyDescent="0.25">
      <c r="A41" s="8" t="s">
        <v>604</v>
      </c>
      <c r="B41" s="8" t="s">
        <v>605</v>
      </c>
      <c r="C41" s="10">
        <v>46.86</v>
      </c>
      <c r="D41" s="10">
        <v>3.54</v>
      </c>
      <c r="E41" s="10">
        <v>50.4</v>
      </c>
      <c r="F41" s="16" t="s">
        <v>587</v>
      </c>
    </row>
    <row r="42" spans="1:6" ht="15" customHeight="1" x14ac:dyDescent="0.25">
      <c r="A42" s="8" t="s">
        <v>50</v>
      </c>
      <c r="B42" s="1" t="s">
        <v>606</v>
      </c>
      <c r="C42" s="10">
        <v>78</v>
      </c>
      <c r="D42" s="10">
        <v>3.9</v>
      </c>
      <c r="E42" s="10">
        <v>81.900000000000006</v>
      </c>
      <c r="F42" s="16" t="s">
        <v>109</v>
      </c>
    </row>
    <row r="43" spans="1:6" ht="15" customHeight="1" x14ac:dyDescent="0.25">
      <c r="A43" s="8" t="s">
        <v>50</v>
      </c>
      <c r="B43" s="1" t="s">
        <v>607</v>
      </c>
      <c r="C43" s="10">
        <v>84.86</v>
      </c>
      <c r="D43" s="10">
        <v>4.24</v>
      </c>
      <c r="E43" s="10">
        <v>89.1</v>
      </c>
      <c r="F43" s="16" t="s">
        <v>109</v>
      </c>
    </row>
    <row r="44" spans="1:6" ht="15" customHeight="1" x14ac:dyDescent="0.25">
      <c r="A44" s="8" t="s">
        <v>55</v>
      </c>
      <c r="B44" s="1" t="s">
        <v>608</v>
      </c>
      <c r="C44" s="10">
        <v>390</v>
      </c>
      <c r="D44" s="10">
        <v>78</v>
      </c>
      <c r="E44" s="10">
        <v>468</v>
      </c>
      <c r="F44" s="16">
        <v>109613</v>
      </c>
    </row>
    <row r="45" spans="1:6" ht="15" customHeight="1" x14ac:dyDescent="0.25">
      <c r="A45" s="8" t="s">
        <v>553</v>
      </c>
      <c r="B45" s="1" t="s">
        <v>554</v>
      </c>
      <c r="C45" s="10">
        <v>182.03</v>
      </c>
      <c r="D45" s="10">
        <v>36.4</v>
      </c>
      <c r="E45" s="10">
        <v>218.43</v>
      </c>
      <c r="F45" s="16" t="s">
        <v>109</v>
      </c>
    </row>
    <row r="46" spans="1:6" ht="15" customHeight="1" x14ac:dyDescent="0.25">
      <c r="A46" s="8"/>
      <c r="C46" s="12">
        <f>SUM(C39:C45)</f>
        <v>1067.93</v>
      </c>
      <c r="D46" s="12">
        <f>SUM(D39:D45)</f>
        <v>144.32</v>
      </c>
      <c r="E46" s="12">
        <f>SUM(E39:E45)</f>
        <v>1212.25</v>
      </c>
    </row>
    <row r="47" spans="1:6" ht="15" customHeight="1" x14ac:dyDescent="0.25">
      <c r="A47" s="8"/>
      <c r="C47" s="11"/>
      <c r="D47" s="11"/>
      <c r="E47" s="11"/>
    </row>
    <row r="48" spans="1:6" ht="15" customHeight="1" x14ac:dyDescent="0.25">
      <c r="A48" s="5" t="s">
        <v>57</v>
      </c>
      <c r="C48" s="11"/>
      <c r="D48" s="11"/>
      <c r="E48" s="11"/>
    </row>
    <row r="49" spans="1:6" ht="15" customHeight="1" x14ac:dyDescent="0.25">
      <c r="A49" s="8" t="s">
        <v>58</v>
      </c>
      <c r="B49" s="1" t="s">
        <v>609</v>
      </c>
      <c r="C49" s="11">
        <v>833.33</v>
      </c>
      <c r="D49" s="11"/>
      <c r="E49" s="11">
        <v>833.33</v>
      </c>
      <c r="F49" s="4" t="s">
        <v>60</v>
      </c>
    </row>
    <row r="50" spans="1:6" ht="15" customHeight="1" x14ac:dyDescent="0.25">
      <c r="A50" s="8" t="s">
        <v>224</v>
      </c>
      <c r="B50" s="1" t="s">
        <v>225</v>
      </c>
      <c r="C50" s="11">
        <v>11.99</v>
      </c>
      <c r="D50" s="11">
        <v>2.4</v>
      </c>
      <c r="E50" s="11">
        <v>14.39</v>
      </c>
      <c r="F50" s="4" t="s">
        <v>8</v>
      </c>
    </row>
    <row r="51" spans="1:6" ht="15" customHeight="1" x14ac:dyDescent="0.25">
      <c r="A51" s="8" t="s">
        <v>62</v>
      </c>
      <c r="B51" s="1" t="s">
        <v>610</v>
      </c>
      <c r="C51" s="11">
        <v>8</v>
      </c>
      <c r="D51" s="11"/>
      <c r="E51" s="11">
        <v>8</v>
      </c>
      <c r="F51" s="4" t="s">
        <v>8</v>
      </c>
    </row>
    <row r="52" spans="1:6" ht="15" customHeight="1" x14ac:dyDescent="0.25">
      <c r="A52" s="8" t="s">
        <v>50</v>
      </c>
      <c r="B52" s="1" t="s">
        <v>606</v>
      </c>
      <c r="C52" s="11">
        <v>52.37</v>
      </c>
      <c r="D52" s="11">
        <v>2.62</v>
      </c>
      <c r="E52" s="11">
        <v>54.99</v>
      </c>
      <c r="F52" s="4" t="s">
        <v>109</v>
      </c>
    </row>
    <row r="53" spans="1:6" ht="15" customHeight="1" x14ac:dyDescent="0.25">
      <c r="A53" s="8" t="s">
        <v>50</v>
      </c>
      <c r="B53" s="1" t="s">
        <v>607</v>
      </c>
      <c r="C53" s="11">
        <v>57.56</v>
      </c>
      <c r="D53" s="11">
        <v>2.88</v>
      </c>
      <c r="E53" s="11">
        <v>60.44</v>
      </c>
      <c r="F53" s="4" t="s">
        <v>109</v>
      </c>
    </row>
    <row r="54" spans="1:6" ht="15" customHeight="1" x14ac:dyDescent="0.25">
      <c r="A54" s="8" t="s">
        <v>611</v>
      </c>
      <c r="B54" s="1" t="s">
        <v>612</v>
      </c>
      <c r="C54" s="11">
        <v>227.75</v>
      </c>
      <c r="D54" s="11"/>
      <c r="E54" s="11">
        <v>227.75</v>
      </c>
      <c r="F54" s="4" t="s">
        <v>109</v>
      </c>
    </row>
    <row r="55" spans="1:6" ht="15" customHeight="1" x14ac:dyDescent="0.25">
      <c r="A55" s="8" t="s">
        <v>611</v>
      </c>
      <c r="B55" s="1" t="s">
        <v>613</v>
      </c>
      <c r="C55" s="11">
        <v>51.1</v>
      </c>
      <c r="D55" s="11"/>
      <c r="E55" s="11">
        <v>51.1</v>
      </c>
      <c r="F55" s="4" t="s">
        <v>109</v>
      </c>
    </row>
    <row r="56" spans="1:6" ht="15" customHeight="1" x14ac:dyDescent="0.25">
      <c r="A56" s="8" t="s">
        <v>151</v>
      </c>
      <c r="B56" s="1" t="s">
        <v>356</v>
      </c>
      <c r="C56" s="11">
        <v>98.48</v>
      </c>
      <c r="D56" s="11"/>
      <c r="E56" s="11">
        <v>98.48</v>
      </c>
      <c r="F56" s="4" t="s">
        <v>44</v>
      </c>
    </row>
    <row r="57" spans="1:6" ht="15" customHeight="1" x14ac:dyDescent="0.25">
      <c r="C57" s="12">
        <f>SUM(C49:C56)</f>
        <v>1340.58</v>
      </c>
      <c r="D57" s="12">
        <f>SUM(D49:D56)</f>
        <v>7.8999999999999995</v>
      </c>
      <c r="E57" s="12">
        <f>SUM(E49:E56)</f>
        <v>1348.48</v>
      </c>
    </row>
    <row r="58" spans="1:6" ht="15" customHeight="1" x14ac:dyDescent="0.25"/>
    <row r="59" spans="1:6" ht="15" customHeight="1" x14ac:dyDescent="0.25">
      <c r="A59" s="5" t="s">
        <v>66</v>
      </c>
      <c r="B59" s="8"/>
      <c r="C59" s="11"/>
      <c r="D59" s="11"/>
      <c r="E59" s="11"/>
    </row>
    <row r="60" spans="1:6" ht="15" customHeight="1" x14ac:dyDescent="0.25">
      <c r="A60" s="8" t="s">
        <v>6</v>
      </c>
      <c r="B60" s="8" t="s">
        <v>582</v>
      </c>
      <c r="C60" s="11">
        <v>561</v>
      </c>
      <c r="D60" s="11"/>
      <c r="E60" s="11">
        <v>561</v>
      </c>
      <c r="F60" s="4" t="s">
        <v>8</v>
      </c>
    </row>
    <row r="61" spans="1:6" ht="15" customHeight="1" x14ac:dyDescent="0.25">
      <c r="A61" s="8" t="s">
        <v>9</v>
      </c>
      <c r="B61" s="8" t="s">
        <v>583</v>
      </c>
      <c r="C61" s="11">
        <v>21.68</v>
      </c>
      <c r="D61" s="11">
        <v>4.33</v>
      </c>
      <c r="E61" s="11">
        <v>26.01</v>
      </c>
      <c r="F61" s="4" t="s">
        <v>8</v>
      </c>
    </row>
    <row r="62" spans="1:6" ht="15" customHeight="1" x14ac:dyDescent="0.25">
      <c r="A62" s="8" t="s">
        <v>9</v>
      </c>
      <c r="B62" s="8" t="s">
        <v>584</v>
      </c>
      <c r="C62" s="11">
        <v>57.72</v>
      </c>
      <c r="D62" s="11">
        <v>11.54</v>
      </c>
      <c r="E62" s="11">
        <v>69.260000000000005</v>
      </c>
      <c r="F62" s="4" t="s">
        <v>8</v>
      </c>
    </row>
    <row r="63" spans="1:6" ht="15" customHeight="1" x14ac:dyDescent="0.25">
      <c r="A63" s="8" t="s">
        <v>55</v>
      </c>
      <c r="B63" s="8" t="s">
        <v>614</v>
      </c>
      <c r="C63" s="11">
        <v>260</v>
      </c>
      <c r="D63" s="11">
        <v>52</v>
      </c>
      <c r="E63" s="11">
        <v>312</v>
      </c>
      <c r="F63" s="4">
        <v>109613</v>
      </c>
    </row>
    <row r="64" spans="1:6" ht="15" customHeight="1" x14ac:dyDescent="0.25">
      <c r="A64" s="8" t="s">
        <v>604</v>
      </c>
      <c r="B64" s="8" t="s">
        <v>615</v>
      </c>
      <c r="C64" s="11">
        <v>46.86</v>
      </c>
      <c r="D64" s="11">
        <v>3.54</v>
      </c>
      <c r="E64" s="11">
        <v>50.4</v>
      </c>
      <c r="F64" s="4" t="s">
        <v>587</v>
      </c>
    </row>
    <row r="65" spans="1:6" ht="15" customHeight="1" x14ac:dyDescent="0.25">
      <c r="C65" s="12">
        <f>SUM(C60:C64)</f>
        <v>947.26</v>
      </c>
      <c r="D65" s="12">
        <f>SUM(D60:D64)</f>
        <v>71.410000000000011</v>
      </c>
      <c r="E65" s="12">
        <f>SUM(E60:E64)</f>
        <v>1018.67</v>
      </c>
    </row>
    <row r="66" spans="1:6" ht="15" customHeight="1" x14ac:dyDescent="0.25">
      <c r="C66" s="11"/>
      <c r="D66" s="11"/>
      <c r="E66" s="11"/>
    </row>
    <row r="67" spans="1:6" ht="15" customHeight="1" x14ac:dyDescent="0.25">
      <c r="A67" s="5" t="s">
        <v>68</v>
      </c>
      <c r="C67" s="11"/>
      <c r="D67" s="11"/>
      <c r="E67" s="11"/>
    </row>
    <row r="68" spans="1:6" ht="15" customHeight="1" x14ac:dyDescent="0.25">
      <c r="A68" s="8" t="s">
        <v>6</v>
      </c>
      <c r="B68" s="1" t="s">
        <v>582</v>
      </c>
      <c r="C68" s="11">
        <v>304</v>
      </c>
      <c r="D68" s="11"/>
      <c r="E68" s="11">
        <v>304</v>
      </c>
      <c r="F68" s="4" t="s">
        <v>8</v>
      </c>
    </row>
    <row r="69" spans="1:6" ht="15" customHeight="1" x14ac:dyDescent="0.25">
      <c r="A69" s="8" t="s">
        <v>6</v>
      </c>
      <c r="B69" s="1" t="s">
        <v>582</v>
      </c>
      <c r="C69" s="11">
        <v>125</v>
      </c>
      <c r="D69" s="11"/>
      <c r="E69" s="11">
        <v>125</v>
      </c>
      <c r="F69" s="4" t="s">
        <v>8</v>
      </c>
    </row>
    <row r="70" spans="1:6" ht="15" customHeight="1" x14ac:dyDescent="0.25">
      <c r="A70" s="8" t="s">
        <v>6</v>
      </c>
      <c r="B70" s="1" t="s">
        <v>582</v>
      </c>
      <c r="C70" s="11">
        <v>200</v>
      </c>
      <c r="D70" s="11"/>
      <c r="E70" s="11">
        <v>200</v>
      </c>
      <c r="F70" s="4" t="s">
        <v>8</v>
      </c>
    </row>
    <row r="71" spans="1:6" ht="15" customHeight="1" x14ac:dyDescent="0.25">
      <c r="A71" s="1" t="s">
        <v>70</v>
      </c>
      <c r="B71" s="17" t="s">
        <v>583</v>
      </c>
      <c r="C71" s="11">
        <v>364.08</v>
      </c>
      <c r="D71" s="11">
        <v>72.819999999999993</v>
      </c>
      <c r="E71" s="11">
        <v>436.9</v>
      </c>
      <c r="F71" s="4" t="s">
        <v>8</v>
      </c>
    </row>
    <row r="72" spans="1:6" ht="15" customHeight="1" x14ac:dyDescent="0.25">
      <c r="A72" s="8" t="s">
        <v>50</v>
      </c>
      <c r="B72" s="1" t="s">
        <v>616</v>
      </c>
      <c r="C72" s="11">
        <v>27.98</v>
      </c>
      <c r="D72" s="11">
        <v>1.4</v>
      </c>
      <c r="E72" s="11">
        <v>29.38</v>
      </c>
      <c r="F72" s="4" t="s">
        <v>109</v>
      </c>
    </row>
    <row r="73" spans="1:6" ht="15" customHeight="1" x14ac:dyDescent="0.25">
      <c r="A73" s="8" t="s">
        <v>50</v>
      </c>
      <c r="B73" s="1" t="s">
        <v>617</v>
      </c>
      <c r="C73" s="11">
        <v>24.13</v>
      </c>
      <c r="D73" s="11">
        <v>1.21</v>
      </c>
      <c r="E73" s="11">
        <v>25.34</v>
      </c>
      <c r="F73" s="4" t="s">
        <v>109</v>
      </c>
    </row>
    <row r="74" spans="1:6" ht="15" customHeight="1" x14ac:dyDescent="0.25">
      <c r="A74" s="8" t="s">
        <v>50</v>
      </c>
      <c r="B74" s="1" t="s">
        <v>618</v>
      </c>
      <c r="C74" s="11">
        <v>31.88</v>
      </c>
      <c r="D74" s="11">
        <v>1.59</v>
      </c>
      <c r="E74" s="11">
        <v>33.47</v>
      </c>
      <c r="F74" s="4" t="s">
        <v>109</v>
      </c>
    </row>
    <row r="75" spans="1:6" ht="15" customHeight="1" x14ac:dyDescent="0.25">
      <c r="A75" s="8" t="s">
        <v>50</v>
      </c>
      <c r="B75" s="1" t="s">
        <v>619</v>
      </c>
      <c r="C75" s="11">
        <v>44.88</v>
      </c>
      <c r="D75" s="11">
        <v>2.2400000000000002</v>
      </c>
      <c r="E75" s="11">
        <v>47.12</v>
      </c>
      <c r="F75" s="4" t="s">
        <v>109</v>
      </c>
    </row>
    <row r="76" spans="1:6" ht="15" customHeight="1" x14ac:dyDescent="0.25">
      <c r="A76" s="8" t="s">
        <v>142</v>
      </c>
      <c r="B76" s="1" t="s">
        <v>322</v>
      </c>
      <c r="C76" s="11">
        <v>17.670000000000002</v>
      </c>
      <c r="D76" s="11">
        <v>3.53</v>
      </c>
      <c r="E76" s="11">
        <v>21.2</v>
      </c>
      <c r="F76" s="4" t="s">
        <v>8</v>
      </c>
    </row>
    <row r="77" spans="1:6" ht="15" customHeight="1" x14ac:dyDescent="0.25">
      <c r="A77" s="8" t="s">
        <v>326</v>
      </c>
      <c r="B77" s="1" t="s">
        <v>327</v>
      </c>
      <c r="C77" s="11">
        <v>9557</v>
      </c>
      <c r="D77" s="11"/>
      <c r="E77" s="11">
        <v>9557</v>
      </c>
      <c r="F77" s="4" t="s">
        <v>8</v>
      </c>
    </row>
    <row r="78" spans="1:6" ht="15" customHeight="1" x14ac:dyDescent="0.25">
      <c r="A78" s="8" t="s">
        <v>620</v>
      </c>
      <c r="B78" s="1" t="s">
        <v>621</v>
      </c>
      <c r="C78" s="11">
        <v>42.99</v>
      </c>
      <c r="D78" s="11"/>
      <c r="E78" s="11">
        <v>42.99</v>
      </c>
      <c r="F78" s="4" t="s">
        <v>109</v>
      </c>
    </row>
    <row r="79" spans="1:6" ht="15" customHeight="1" x14ac:dyDescent="0.25">
      <c r="A79" s="8"/>
      <c r="C79" s="12">
        <f>SUM(C68:C78)</f>
        <v>10739.61</v>
      </c>
      <c r="D79" s="12">
        <f>SUM(D68:D78)</f>
        <v>82.789999999999992</v>
      </c>
      <c r="E79" s="12">
        <f>SUM(E68:E78)</f>
        <v>10822.4</v>
      </c>
    </row>
    <row r="80" spans="1:6" ht="15" customHeight="1" x14ac:dyDescent="0.25">
      <c r="A80" s="8"/>
      <c r="C80" s="11"/>
      <c r="D80" s="11"/>
      <c r="E80" s="11"/>
    </row>
    <row r="81" spans="1:6" ht="15" customHeight="1" x14ac:dyDescent="0.3">
      <c r="A81" s="19" t="s">
        <v>79</v>
      </c>
      <c r="C81" s="11"/>
      <c r="D81" s="11"/>
      <c r="E81" s="11"/>
    </row>
    <row r="82" spans="1:6" ht="15" customHeight="1" x14ac:dyDescent="0.25">
      <c r="A82" s="8"/>
      <c r="C82" s="11"/>
      <c r="D82" s="11"/>
      <c r="E82" s="11"/>
    </row>
    <row r="83" spans="1:6" ht="15" customHeight="1" x14ac:dyDescent="0.25">
      <c r="A83" s="8"/>
      <c r="C83" s="11"/>
      <c r="D83" s="11"/>
      <c r="E83" s="11"/>
    </row>
    <row r="84" spans="1:6" ht="15" customHeight="1" x14ac:dyDescent="0.25">
      <c r="A84" s="8"/>
      <c r="C84" s="12">
        <f>SUM(C83:C83)</f>
        <v>0</v>
      </c>
      <c r="D84" s="12">
        <f>SUM(D83:D83)</f>
        <v>0</v>
      </c>
      <c r="E84" s="12">
        <f>SUM(E83:E83)</f>
        <v>0</v>
      </c>
    </row>
    <row r="85" spans="1:6" ht="15" customHeight="1" x14ac:dyDescent="0.25">
      <c r="A85" s="8"/>
      <c r="C85" s="11"/>
      <c r="D85" s="11"/>
      <c r="E85" s="11"/>
    </row>
    <row r="86" spans="1:6" ht="15" customHeight="1" x14ac:dyDescent="0.35">
      <c r="A86" s="20" t="s">
        <v>90</v>
      </c>
      <c r="B86" s="21"/>
      <c r="C86" s="22"/>
      <c r="D86" s="22"/>
      <c r="E86" s="22"/>
      <c r="F86" s="23"/>
    </row>
    <row r="87" spans="1:6" ht="15" customHeight="1" x14ac:dyDescent="0.35">
      <c r="A87" s="1" t="s">
        <v>622</v>
      </c>
      <c r="B87" s="8" t="s">
        <v>623</v>
      </c>
      <c r="C87" s="11">
        <v>50</v>
      </c>
      <c r="D87" s="11"/>
      <c r="E87" s="11">
        <v>50</v>
      </c>
      <c r="F87" s="23">
        <v>109614</v>
      </c>
    </row>
    <row r="88" spans="1:6" ht="15" customHeight="1" x14ac:dyDescent="0.35">
      <c r="A88" s="1" t="s">
        <v>624</v>
      </c>
      <c r="B88" s="8" t="s">
        <v>625</v>
      </c>
      <c r="C88" s="22">
        <v>119.42</v>
      </c>
      <c r="D88" s="22"/>
      <c r="E88" s="22">
        <v>119.42</v>
      </c>
      <c r="F88" s="23" t="s">
        <v>626</v>
      </c>
    </row>
    <row r="89" spans="1:6" ht="15" customHeight="1" x14ac:dyDescent="0.35">
      <c r="A89" s="1" t="s">
        <v>627</v>
      </c>
      <c r="B89" s="8" t="s">
        <v>628</v>
      </c>
      <c r="C89" s="22">
        <v>600</v>
      </c>
      <c r="D89" s="22"/>
      <c r="E89" s="22">
        <v>600</v>
      </c>
      <c r="F89" s="23" t="s">
        <v>109</v>
      </c>
    </row>
    <row r="90" spans="1:6" ht="15" customHeight="1" x14ac:dyDescent="0.35">
      <c r="A90" s="1" t="s">
        <v>459</v>
      </c>
      <c r="B90" s="8" t="s">
        <v>629</v>
      </c>
      <c r="C90" s="22">
        <v>361.9</v>
      </c>
      <c r="D90" s="22">
        <v>72.38</v>
      </c>
      <c r="E90" s="22">
        <v>434.28</v>
      </c>
      <c r="F90" s="23" t="s">
        <v>109</v>
      </c>
    </row>
    <row r="91" spans="1:6" ht="15" customHeight="1" x14ac:dyDescent="0.35">
      <c r="A91" s="1" t="s">
        <v>6</v>
      </c>
      <c r="B91" s="8" t="s">
        <v>630</v>
      </c>
      <c r="C91" s="22">
        <v>100</v>
      </c>
      <c r="D91" s="22"/>
      <c r="E91" s="22">
        <v>100</v>
      </c>
      <c r="F91" s="23" t="s">
        <v>44</v>
      </c>
    </row>
    <row r="92" spans="1:6" ht="15" customHeight="1" x14ac:dyDescent="0.35">
      <c r="A92" s="20"/>
      <c r="B92" s="21"/>
      <c r="C92" s="12">
        <f>SUM(C87:C91)</f>
        <v>1231.3200000000002</v>
      </c>
      <c r="D92" s="12">
        <f>SUM(D87:D91)</f>
        <v>72.38</v>
      </c>
      <c r="E92" s="12">
        <f>SUM(E87:E91)</f>
        <v>1303.7</v>
      </c>
      <c r="F92" s="23"/>
    </row>
    <row r="93" spans="1:6" ht="15" customHeight="1" x14ac:dyDescent="0.35">
      <c r="A93" s="20"/>
      <c r="B93" s="21"/>
      <c r="C93" s="11"/>
      <c r="D93" s="11"/>
      <c r="E93" s="11"/>
      <c r="F93" s="23"/>
    </row>
    <row r="94" spans="1:6" ht="15" customHeight="1" x14ac:dyDescent="0.35">
      <c r="A94" s="20" t="s">
        <v>93</v>
      </c>
      <c r="B94" s="21"/>
      <c r="C94" s="22"/>
      <c r="D94" s="22"/>
      <c r="E94" s="22"/>
      <c r="F94" s="23"/>
    </row>
    <row r="95" spans="1:6" ht="15" customHeight="1" x14ac:dyDescent="0.35">
      <c r="B95" s="8"/>
      <c r="C95" s="11"/>
      <c r="D95" s="11"/>
      <c r="E95" s="11"/>
      <c r="F95" s="23"/>
    </row>
    <row r="96" spans="1:6" ht="15" customHeight="1" x14ac:dyDescent="0.35">
      <c r="A96" s="20"/>
      <c r="B96" s="21"/>
      <c r="C96" s="12">
        <f>SUM(C95:C95)</f>
        <v>0</v>
      </c>
      <c r="D96" s="12">
        <f>SUM(D95:D95)</f>
        <v>0</v>
      </c>
      <c r="E96" s="12">
        <f>SUM(E95:E95)</f>
        <v>0</v>
      </c>
    </row>
    <row r="97" spans="1:8" ht="15" customHeight="1" x14ac:dyDescent="0.35">
      <c r="A97" s="20"/>
      <c r="B97" s="21"/>
      <c r="C97" s="11"/>
      <c r="D97" s="11"/>
      <c r="E97" s="11"/>
    </row>
    <row r="98" spans="1:8" ht="15" customHeight="1" x14ac:dyDescent="0.25">
      <c r="A98" s="5" t="s">
        <v>94</v>
      </c>
      <c r="C98" s="13"/>
      <c r="D98" s="13"/>
      <c r="E98" s="13"/>
    </row>
    <row r="99" spans="1:8" ht="15" customHeight="1" x14ac:dyDescent="0.25">
      <c r="A99" s="8" t="s">
        <v>50</v>
      </c>
      <c r="B99" s="1" t="s">
        <v>606</v>
      </c>
      <c r="C99" s="13">
        <v>18.16</v>
      </c>
      <c r="D99" s="13">
        <v>0.91</v>
      </c>
      <c r="E99" s="13">
        <v>19.07</v>
      </c>
      <c r="F99" s="4" t="s">
        <v>109</v>
      </c>
    </row>
    <row r="100" spans="1:8" ht="15" customHeight="1" x14ac:dyDescent="0.25">
      <c r="A100" s="8" t="s">
        <v>631</v>
      </c>
      <c r="B100" s="1" t="s">
        <v>632</v>
      </c>
      <c r="C100" s="13">
        <v>55</v>
      </c>
      <c r="D100" s="13"/>
      <c r="E100" s="13">
        <v>55</v>
      </c>
      <c r="F100" s="4">
        <v>109615</v>
      </c>
    </row>
    <row r="101" spans="1:8" ht="15" customHeight="1" x14ac:dyDescent="0.25">
      <c r="A101" s="8"/>
      <c r="C101" s="12">
        <f>SUM(C99:C100)</f>
        <v>73.16</v>
      </c>
      <c r="D101" s="12">
        <f>SUM(D99:D100)</f>
        <v>0.91</v>
      </c>
      <c r="E101" s="12">
        <f>SUM(E99:E100)</f>
        <v>74.069999999999993</v>
      </c>
    </row>
    <row r="102" spans="1:8" ht="15" customHeight="1" x14ac:dyDescent="0.3">
      <c r="A102" s="5"/>
      <c r="B102" s="14"/>
      <c r="C102" s="11"/>
      <c r="D102" s="11"/>
      <c r="E102" s="11"/>
    </row>
    <row r="103" spans="1:8" ht="15" customHeight="1" x14ac:dyDescent="0.25">
      <c r="A103" s="24" t="s">
        <v>104</v>
      </c>
      <c r="B103" s="24"/>
      <c r="C103" s="11"/>
      <c r="D103" s="11"/>
      <c r="E103" s="11"/>
    </row>
    <row r="104" spans="1:8" ht="15" customHeight="1" x14ac:dyDescent="0.25">
      <c r="A104" s="25"/>
      <c r="B104" s="25"/>
      <c r="C104" s="11"/>
      <c r="D104" s="11"/>
      <c r="E104" s="11"/>
      <c r="H104" s="26"/>
    </row>
    <row r="105" spans="1:8" ht="15" customHeight="1" x14ac:dyDescent="0.25">
      <c r="C105" s="12">
        <f>SUM(C104:C104)</f>
        <v>0</v>
      </c>
      <c r="D105" s="12">
        <f>SUM(D104:D104)</f>
        <v>0</v>
      </c>
      <c r="E105" s="12">
        <f>SUM(E104:E104)</f>
        <v>0</v>
      </c>
      <c r="H105" s="26"/>
    </row>
    <row r="106" spans="1:8" ht="15" customHeight="1" x14ac:dyDescent="0.25">
      <c r="C106" s="11"/>
      <c r="D106" s="11"/>
      <c r="E106" s="11"/>
    </row>
    <row r="107" spans="1:8" ht="15" customHeight="1" x14ac:dyDescent="0.25">
      <c r="A107" s="5" t="s">
        <v>106</v>
      </c>
      <c r="C107" s="1"/>
      <c r="D107" s="1"/>
      <c r="E107" s="1"/>
      <c r="F107" s="1"/>
    </row>
    <row r="108" spans="1:8" ht="15" customHeight="1" x14ac:dyDescent="0.25">
      <c r="A108" s="1" t="s">
        <v>107</v>
      </c>
      <c r="B108" s="27" t="s">
        <v>633</v>
      </c>
      <c r="C108" s="13">
        <v>10984.42</v>
      </c>
      <c r="D108" s="28"/>
      <c r="E108" s="13">
        <v>10984.42</v>
      </c>
      <c r="F108" s="4" t="s">
        <v>587</v>
      </c>
    </row>
    <row r="109" spans="1:8" ht="15" customHeight="1" x14ac:dyDescent="0.25">
      <c r="A109" s="1" t="s">
        <v>110</v>
      </c>
      <c r="B109" s="27" t="s">
        <v>634</v>
      </c>
      <c r="C109" s="13">
        <v>3450.32</v>
      </c>
      <c r="D109" s="28"/>
      <c r="E109" s="13">
        <v>3450.32</v>
      </c>
      <c r="F109" s="4" t="s">
        <v>587</v>
      </c>
    </row>
    <row r="110" spans="1:8" ht="15" customHeight="1" x14ac:dyDescent="0.25">
      <c r="A110" s="1" t="s">
        <v>112</v>
      </c>
      <c r="B110" s="27" t="s">
        <v>635</v>
      </c>
      <c r="C110" s="13">
        <v>3135.74</v>
      </c>
      <c r="D110" s="28"/>
      <c r="E110" s="13">
        <v>3135.74</v>
      </c>
      <c r="F110" s="4" t="s">
        <v>587</v>
      </c>
    </row>
    <row r="111" spans="1:8" ht="15" customHeight="1" x14ac:dyDescent="0.25">
      <c r="C111" s="12">
        <f>SUM(C108:C110)</f>
        <v>17570.48</v>
      </c>
      <c r="D111" s="12">
        <f>SUM(D108:D110)</f>
        <v>0</v>
      </c>
      <c r="E111" s="12">
        <f>SUM(E108:E110)</f>
        <v>17570.48</v>
      </c>
      <c r="F111" s="1"/>
    </row>
    <row r="112" spans="1:8" ht="15" customHeight="1" x14ac:dyDescent="0.25">
      <c r="C112" s="1"/>
      <c r="D112" s="1"/>
      <c r="E112" s="1"/>
      <c r="F112" s="1"/>
    </row>
    <row r="113" spans="1:5" ht="15" customHeight="1" x14ac:dyDescent="0.25">
      <c r="B113" s="29" t="s">
        <v>114</v>
      </c>
      <c r="C113" s="12">
        <f>SUM(+C105+C13+C65+C36+C32+C46+C79+C57+C84+C92+C96+C101+C111)</f>
        <v>42540.62</v>
      </c>
      <c r="D113" s="12">
        <f>SUM(+D105+D13+D65+D36+D32+D46+D79+D57+D84+D92+D96+D101+D111)</f>
        <v>669.54</v>
      </c>
      <c r="E113" s="12">
        <f>SUM(+E105+E13+E65+E36+E32+E46+E79+E57+E84+E92+E96+E101+E111)</f>
        <v>43210.16</v>
      </c>
    </row>
    <row r="114" spans="1:5" ht="15" customHeight="1" x14ac:dyDescent="0.25">
      <c r="C114" s="11"/>
      <c r="D114" s="11"/>
      <c r="E114" s="11"/>
    </row>
    <row r="115" spans="1:5" ht="15" customHeight="1" x14ac:dyDescent="0.25">
      <c r="C115" s="11"/>
      <c r="D115" s="11"/>
      <c r="E115" s="11"/>
    </row>
    <row r="116" spans="1:5" ht="15" customHeight="1" x14ac:dyDescent="0.25">
      <c r="C116" s="11"/>
      <c r="D116" s="11"/>
      <c r="E116" s="11"/>
    </row>
    <row r="117" spans="1:5" ht="15" customHeight="1" x14ac:dyDescent="0.25">
      <c r="A117" s="1" t="s">
        <v>115</v>
      </c>
      <c r="B117" s="31"/>
      <c r="C117" s="11"/>
      <c r="D117" s="11"/>
      <c r="E117" s="11"/>
    </row>
    <row r="118" spans="1:5" ht="15" customHeight="1" x14ac:dyDescent="0.25">
      <c r="B118" s="31"/>
      <c r="C118" s="11"/>
      <c r="D118" s="11"/>
      <c r="E118" s="11"/>
    </row>
    <row r="119" spans="1:5" ht="15" customHeight="1" x14ac:dyDescent="0.25">
      <c r="A119" s="32" t="s">
        <v>275</v>
      </c>
      <c r="B119" s="25"/>
      <c r="C119" s="31"/>
      <c r="D119" s="10"/>
      <c r="E119" s="33"/>
    </row>
    <row r="120" spans="1:5" ht="15" customHeight="1" x14ac:dyDescent="0.25">
      <c r="A120" s="1" t="s">
        <v>276</v>
      </c>
      <c r="B120" s="31" t="s">
        <v>636</v>
      </c>
      <c r="C120" s="10"/>
      <c r="D120" s="3">
        <v>50365.09</v>
      </c>
    </row>
    <row r="121" spans="1:5" ht="15" customHeight="1" x14ac:dyDescent="0.25">
      <c r="A121" s="32"/>
      <c r="C121" s="31"/>
      <c r="D121" s="10"/>
    </row>
    <row r="122" spans="1:5" ht="15" customHeight="1" x14ac:dyDescent="0.25">
      <c r="A122" s="32"/>
      <c r="B122" s="25"/>
      <c r="C122" s="31"/>
      <c r="D122" s="10"/>
    </row>
    <row r="123" spans="1:5" ht="15" customHeight="1" x14ac:dyDescent="0.25">
      <c r="A123" s="1" t="s">
        <v>338</v>
      </c>
    </row>
    <row r="124" spans="1:5" ht="15" customHeight="1" x14ac:dyDescent="0.25"/>
    <row r="125" spans="1:5" ht="15" customHeight="1" x14ac:dyDescent="0.25"/>
    <row r="126" spans="1:5" ht="15" customHeight="1" x14ac:dyDescent="0.25">
      <c r="A126" s="1" t="s">
        <v>339</v>
      </c>
    </row>
    <row r="127" spans="1:5" ht="15" customHeight="1" x14ac:dyDescent="0.25"/>
    <row r="128" spans="1:5" ht="15" customHeight="1" x14ac:dyDescent="0.25"/>
    <row r="129" spans="1:1" ht="15" customHeight="1" x14ac:dyDescent="0.25">
      <c r="A129" s="1" t="s">
        <v>340</v>
      </c>
    </row>
    <row r="130" spans="1:1" ht="15" customHeight="1" x14ac:dyDescent="0.25"/>
    <row r="131" spans="1:1" ht="15" customHeight="1" x14ac:dyDescent="0.25"/>
    <row r="132" spans="1:1" ht="15" customHeight="1" x14ac:dyDescent="0.25"/>
    <row r="133" spans="1:1" ht="15" customHeight="1" x14ac:dyDescent="0.25"/>
    <row r="134" spans="1:1" ht="15" customHeight="1" x14ac:dyDescent="0.25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April 22</vt:lpstr>
      <vt:lpstr>May &amp; June 22</vt:lpstr>
      <vt:lpstr>July 22</vt:lpstr>
      <vt:lpstr>August 22</vt:lpstr>
      <vt:lpstr>September 22</vt:lpstr>
      <vt:lpstr>October 22</vt:lpstr>
      <vt:lpstr>November 22</vt:lpstr>
      <vt:lpstr>December 22</vt:lpstr>
      <vt:lpstr>January 23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1</dc:creator>
  <cp:lastModifiedBy>Town Clerk</cp:lastModifiedBy>
  <dcterms:created xsi:type="dcterms:W3CDTF">2022-07-26T13:13:12Z</dcterms:created>
  <dcterms:modified xsi:type="dcterms:W3CDTF">2023-02-14T11:49:52Z</dcterms:modified>
</cp:coreProperties>
</file>