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/>
  </bookViews>
  <sheets>
    <sheet name="April 21" sheetId="1" r:id="rId1"/>
    <sheet name="May 21" sheetId="2" r:id="rId2"/>
    <sheet name="June 21" sheetId="3" r:id="rId3"/>
    <sheet name="July 21" sheetId="4" r:id="rId4"/>
    <sheet name="August 21" sheetId="5" r:id="rId5"/>
    <sheet name="September 21" sheetId="6" r:id="rId6"/>
    <sheet name="October 21" sheetId="7" r:id="rId7"/>
    <sheet name="November 21" sheetId="8" r:id="rId8"/>
    <sheet name="December 21" sheetId="9" r:id="rId9"/>
    <sheet name="January 22" sheetId="10" r:id="rId10"/>
    <sheet name="February 22" sheetId="11" r:id="rId11"/>
    <sheet name="March 22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2" l="1"/>
  <c r="D118" i="12"/>
  <c r="C118" i="12"/>
  <c r="E112" i="12"/>
  <c r="E120" i="12" s="1"/>
  <c r="D112" i="12"/>
  <c r="D120" i="12" s="1"/>
  <c r="C112" i="12"/>
  <c r="E108" i="12"/>
  <c r="D108" i="12"/>
  <c r="C108" i="12"/>
  <c r="E101" i="12"/>
  <c r="D101" i="12"/>
  <c r="C101" i="12"/>
  <c r="E97" i="12"/>
  <c r="D97" i="12"/>
  <c r="C97" i="12"/>
  <c r="E91" i="12"/>
  <c r="D91" i="12"/>
  <c r="C91" i="12"/>
  <c r="E84" i="12"/>
  <c r="D84" i="12"/>
  <c r="C84" i="12"/>
  <c r="E73" i="12"/>
  <c r="D73" i="12"/>
  <c r="C73" i="12"/>
  <c r="E64" i="12"/>
  <c r="D64" i="12"/>
  <c r="C64" i="12"/>
  <c r="E50" i="12"/>
  <c r="D50" i="12"/>
  <c r="C50" i="12"/>
  <c r="E41" i="12"/>
  <c r="D41" i="12"/>
  <c r="C41" i="12"/>
  <c r="E27" i="12"/>
  <c r="D27" i="12"/>
  <c r="C27" i="12"/>
  <c r="E11" i="12"/>
  <c r="D11" i="12"/>
  <c r="C11" i="12"/>
  <c r="C120" i="12" s="1"/>
  <c r="E124" i="11"/>
  <c r="D124" i="11"/>
  <c r="C124" i="11"/>
  <c r="E118" i="11"/>
  <c r="E126" i="11" s="1"/>
  <c r="D118" i="11"/>
  <c r="C118" i="11"/>
  <c r="C126" i="11" s="1"/>
  <c r="E113" i="11"/>
  <c r="D113" i="11"/>
  <c r="C113" i="11"/>
  <c r="E108" i="11"/>
  <c r="D108" i="11"/>
  <c r="C108" i="11"/>
  <c r="E104" i="11"/>
  <c r="D104" i="11"/>
  <c r="C104" i="11"/>
  <c r="E99" i="11"/>
  <c r="D99" i="11"/>
  <c r="C99" i="11"/>
  <c r="E94" i="11"/>
  <c r="D94" i="11"/>
  <c r="C94" i="11"/>
  <c r="E79" i="11"/>
  <c r="D79" i="11"/>
  <c r="D126" i="11" s="1"/>
  <c r="C79" i="11"/>
  <c r="E70" i="11"/>
  <c r="D70" i="11"/>
  <c r="C70" i="11"/>
  <c r="E59" i="11"/>
  <c r="D59" i="11"/>
  <c r="C59" i="11"/>
  <c r="E49" i="11"/>
  <c r="D49" i="11"/>
  <c r="C49" i="11"/>
  <c r="E36" i="11"/>
  <c r="D36" i="11"/>
  <c r="C36" i="11"/>
  <c r="E16" i="11"/>
  <c r="D16" i="11"/>
  <c r="C16" i="11"/>
  <c r="E135" i="10"/>
  <c r="D135" i="10"/>
  <c r="C135" i="10"/>
  <c r="E126" i="10"/>
  <c r="E137" i="10" s="1"/>
  <c r="D126" i="10"/>
  <c r="D137" i="10" s="1"/>
  <c r="C126" i="10"/>
  <c r="C137" i="10" s="1"/>
  <c r="E121" i="10"/>
  <c r="D121" i="10"/>
  <c r="C121" i="10"/>
  <c r="E115" i="10"/>
  <c r="D115" i="10"/>
  <c r="C115" i="10"/>
  <c r="E111" i="10"/>
  <c r="D111" i="10"/>
  <c r="C111" i="10"/>
  <c r="E104" i="10"/>
  <c r="D104" i="10"/>
  <c r="C104" i="10"/>
  <c r="E99" i="10"/>
  <c r="D99" i="10"/>
  <c r="C99" i="10"/>
  <c r="E85" i="10"/>
  <c r="D85" i="10"/>
  <c r="C85" i="10"/>
  <c r="E76" i="10"/>
  <c r="D76" i="10"/>
  <c r="C76" i="10"/>
  <c r="E66" i="10"/>
  <c r="D66" i="10"/>
  <c r="C66" i="10"/>
  <c r="E55" i="10"/>
  <c r="D55" i="10"/>
  <c r="C55" i="10"/>
  <c r="E32" i="10"/>
  <c r="D32" i="10"/>
  <c r="C32" i="10"/>
  <c r="E16" i="10"/>
  <c r="D16" i="10"/>
  <c r="C16" i="10"/>
  <c r="E108" i="9"/>
  <c r="D108" i="9"/>
  <c r="C108" i="9"/>
  <c r="E102" i="9"/>
  <c r="E110" i="9" s="1"/>
  <c r="D102" i="9"/>
  <c r="D110" i="9" s="1"/>
  <c r="C102" i="9"/>
  <c r="E98" i="9"/>
  <c r="D98" i="9"/>
  <c r="C98" i="9"/>
  <c r="E93" i="9"/>
  <c r="D93" i="9"/>
  <c r="C93" i="9"/>
  <c r="E89" i="9"/>
  <c r="D89" i="9"/>
  <c r="C89" i="9"/>
  <c r="E82" i="9"/>
  <c r="D82" i="9"/>
  <c r="C82" i="9"/>
  <c r="E77" i="9"/>
  <c r="D77" i="9"/>
  <c r="C77" i="9"/>
  <c r="E68" i="9"/>
  <c r="D68" i="9"/>
  <c r="C68" i="9"/>
  <c r="E60" i="9"/>
  <c r="D60" i="9"/>
  <c r="C60" i="9"/>
  <c r="E53" i="9"/>
  <c r="D53" i="9"/>
  <c r="C53" i="9"/>
  <c r="E44" i="9"/>
  <c r="D44" i="9"/>
  <c r="C44" i="9"/>
  <c r="E28" i="9"/>
  <c r="D28" i="9"/>
  <c r="C28" i="9"/>
  <c r="E14" i="9"/>
  <c r="D14" i="9"/>
  <c r="C14" i="9"/>
  <c r="C110" i="9" s="1"/>
  <c r="E123" i="8"/>
  <c r="D123" i="8"/>
  <c r="C123" i="8"/>
  <c r="E117" i="8"/>
  <c r="E125" i="8" s="1"/>
  <c r="D117" i="8"/>
  <c r="D125" i="8" s="1"/>
  <c r="C117" i="8"/>
  <c r="C125" i="8" s="1"/>
  <c r="E112" i="8"/>
  <c r="D112" i="8"/>
  <c r="C112" i="8"/>
  <c r="E106" i="8"/>
  <c r="D106" i="8"/>
  <c r="C106" i="8"/>
  <c r="E102" i="8"/>
  <c r="D102" i="8"/>
  <c r="C102" i="8"/>
  <c r="E91" i="8"/>
  <c r="D91" i="8"/>
  <c r="C91" i="8"/>
  <c r="E86" i="8"/>
  <c r="D86" i="8"/>
  <c r="C86" i="8"/>
  <c r="E73" i="8"/>
  <c r="D73" i="8"/>
  <c r="C73" i="8"/>
  <c r="E63" i="8"/>
  <c r="D63" i="8"/>
  <c r="C63" i="8"/>
  <c r="E57" i="8"/>
  <c r="D57" i="8"/>
  <c r="C57" i="8"/>
  <c r="E45" i="8"/>
  <c r="D45" i="8"/>
  <c r="C45" i="8"/>
  <c r="E26" i="8"/>
  <c r="D26" i="8"/>
  <c r="C26" i="8"/>
  <c r="E13" i="8"/>
  <c r="D13" i="8"/>
  <c r="C13" i="8"/>
  <c r="E109" i="7"/>
  <c r="E117" i="7" s="1"/>
  <c r="D109" i="7"/>
  <c r="D117" i="7" s="1"/>
  <c r="C109" i="7"/>
  <c r="C117" i="7" s="1"/>
  <c r="E104" i="7"/>
  <c r="D104" i="7"/>
  <c r="C104" i="7"/>
  <c r="E99" i="7"/>
  <c r="D99" i="7"/>
  <c r="C99" i="7"/>
  <c r="E95" i="7"/>
  <c r="D95" i="7"/>
  <c r="C95" i="7"/>
  <c r="E91" i="7"/>
  <c r="D91" i="7"/>
  <c r="C91" i="7"/>
  <c r="E86" i="7"/>
  <c r="D86" i="7"/>
  <c r="C86" i="7"/>
  <c r="E77" i="7"/>
  <c r="D77" i="7"/>
  <c r="C77" i="7"/>
  <c r="E69" i="7"/>
  <c r="D69" i="7"/>
  <c r="C69" i="7"/>
  <c r="E63" i="7"/>
  <c r="D63" i="7"/>
  <c r="C63" i="7"/>
  <c r="E53" i="7"/>
  <c r="D53" i="7"/>
  <c r="C53" i="7"/>
  <c r="E30" i="7"/>
  <c r="D30" i="7"/>
  <c r="C30" i="7"/>
  <c r="E12" i="7"/>
  <c r="D12" i="7"/>
  <c r="C12" i="7"/>
  <c r="E97" i="6"/>
  <c r="D97" i="6"/>
  <c r="C97" i="6"/>
  <c r="E91" i="6"/>
  <c r="E99" i="6" s="1"/>
  <c r="D91" i="6"/>
  <c r="D99" i="6" s="1"/>
  <c r="C91" i="6"/>
  <c r="C99" i="6" s="1"/>
  <c r="E87" i="6"/>
  <c r="D87" i="6"/>
  <c r="C87" i="6"/>
  <c r="E82" i="6"/>
  <c r="D82" i="6"/>
  <c r="C82" i="6"/>
  <c r="E78" i="6"/>
  <c r="D78" i="6"/>
  <c r="C78" i="6"/>
  <c r="E74" i="6"/>
  <c r="D74" i="6"/>
  <c r="C74" i="6"/>
  <c r="E70" i="6"/>
  <c r="D70" i="6"/>
  <c r="C70" i="6"/>
  <c r="E61" i="6"/>
  <c r="D61" i="6"/>
  <c r="C61" i="6"/>
  <c r="E53" i="6"/>
  <c r="D53" i="6"/>
  <c r="C53" i="6"/>
  <c r="E45" i="6"/>
  <c r="D45" i="6"/>
  <c r="C45" i="6"/>
  <c r="E36" i="6"/>
  <c r="D36" i="6"/>
  <c r="C36" i="6"/>
  <c r="E25" i="6"/>
  <c r="D25" i="6"/>
  <c r="C25" i="6"/>
  <c r="E12" i="6"/>
  <c r="D12" i="6"/>
  <c r="C12" i="6"/>
  <c r="E111" i="5"/>
  <c r="D111" i="5"/>
  <c r="C111" i="5"/>
  <c r="E105" i="5"/>
  <c r="E113" i="5" s="1"/>
  <c r="D105" i="5"/>
  <c r="D113" i="5" s="1"/>
  <c r="C105" i="5"/>
  <c r="C113" i="5" s="1"/>
  <c r="E100" i="5"/>
  <c r="D100" i="5"/>
  <c r="C100" i="5"/>
  <c r="E95" i="5"/>
  <c r="D95" i="5"/>
  <c r="C95" i="5"/>
  <c r="E91" i="5"/>
  <c r="D91" i="5"/>
  <c r="C91" i="5"/>
  <c r="E87" i="5"/>
  <c r="D87" i="5"/>
  <c r="C87" i="5"/>
  <c r="E82" i="5"/>
  <c r="D82" i="5"/>
  <c r="C82" i="5"/>
  <c r="E71" i="5"/>
  <c r="D71" i="5"/>
  <c r="C71" i="5"/>
  <c r="E64" i="5"/>
  <c r="D64" i="5"/>
  <c r="C64" i="5"/>
  <c r="E55" i="5"/>
  <c r="D55" i="5"/>
  <c r="C55" i="5"/>
  <c r="E42" i="5"/>
  <c r="D42" i="5"/>
  <c r="C42" i="5"/>
  <c r="E25" i="5"/>
  <c r="D25" i="5"/>
  <c r="C25" i="5"/>
  <c r="E12" i="5"/>
  <c r="D12" i="5"/>
  <c r="C12" i="5"/>
  <c r="E100" i="4"/>
  <c r="D100" i="4"/>
  <c r="C100" i="4"/>
  <c r="E94" i="4"/>
  <c r="E102" i="4" s="1"/>
  <c r="D94" i="4"/>
  <c r="D102" i="4" s="1"/>
  <c r="C94" i="4"/>
  <c r="C102" i="4" s="1"/>
  <c r="E90" i="4"/>
  <c r="D90" i="4"/>
  <c r="C90" i="4"/>
  <c r="E85" i="4"/>
  <c r="D85" i="4"/>
  <c r="C85" i="4"/>
  <c r="E81" i="4"/>
  <c r="D81" i="4"/>
  <c r="C81" i="4"/>
  <c r="E77" i="4"/>
  <c r="D77" i="4"/>
  <c r="C77" i="4"/>
  <c r="E72" i="4"/>
  <c r="D72" i="4"/>
  <c r="C72" i="4"/>
  <c r="E61" i="4"/>
  <c r="D61" i="4"/>
  <c r="C61" i="4"/>
  <c r="E54" i="4"/>
  <c r="D54" i="4"/>
  <c r="C54" i="4"/>
  <c r="E47" i="4"/>
  <c r="D47" i="4"/>
  <c r="C47" i="4"/>
  <c r="E38" i="4"/>
  <c r="D38" i="4"/>
  <c r="C38" i="4"/>
  <c r="E22" i="4"/>
  <c r="D22" i="4"/>
  <c r="C22" i="4"/>
  <c r="E10" i="4"/>
  <c r="D10" i="4"/>
  <c r="C10" i="4"/>
  <c r="E108" i="3"/>
  <c r="D108" i="3"/>
  <c r="C108" i="3"/>
  <c r="E102" i="3"/>
  <c r="E110" i="3" s="1"/>
  <c r="D102" i="3"/>
  <c r="D110" i="3" s="1"/>
  <c r="C102" i="3"/>
  <c r="E98" i="3"/>
  <c r="D98" i="3"/>
  <c r="C98" i="3"/>
  <c r="E92" i="3"/>
  <c r="D92" i="3"/>
  <c r="C92" i="3"/>
  <c r="E88" i="3"/>
  <c r="D88" i="3"/>
  <c r="C88" i="3"/>
  <c r="E83" i="3"/>
  <c r="D83" i="3"/>
  <c r="C83" i="3"/>
  <c r="E79" i="3"/>
  <c r="D79" i="3"/>
  <c r="C79" i="3"/>
  <c r="E70" i="3"/>
  <c r="D70" i="3"/>
  <c r="C70" i="3"/>
  <c r="C110" i="3" s="1"/>
  <c r="E62" i="3"/>
  <c r="D62" i="3"/>
  <c r="C62" i="3"/>
  <c r="E56" i="3"/>
  <c r="D56" i="3"/>
  <c r="C56" i="3"/>
  <c r="E45" i="3"/>
  <c r="D45" i="3"/>
  <c r="C45" i="3"/>
  <c r="E23" i="3"/>
  <c r="D23" i="3"/>
  <c r="C23" i="3"/>
  <c r="E10" i="3"/>
  <c r="D10" i="3"/>
  <c r="C10" i="3"/>
  <c r="E98" i="2"/>
  <c r="D98" i="2"/>
  <c r="C98" i="2"/>
  <c r="E92" i="2"/>
  <c r="D92" i="2"/>
  <c r="D100" i="2" s="1"/>
  <c r="C92" i="2"/>
  <c r="C100" i="2" s="1"/>
  <c r="E87" i="2"/>
  <c r="D87" i="2"/>
  <c r="C87" i="2"/>
  <c r="E81" i="2"/>
  <c r="D81" i="2"/>
  <c r="C81" i="2"/>
  <c r="E77" i="2"/>
  <c r="D77" i="2"/>
  <c r="C77" i="2"/>
  <c r="E70" i="2"/>
  <c r="D70" i="2"/>
  <c r="C70" i="2"/>
  <c r="E66" i="2"/>
  <c r="D66" i="2"/>
  <c r="C66" i="2"/>
  <c r="E54" i="2"/>
  <c r="E100" i="2" s="1"/>
  <c r="D54" i="2"/>
  <c r="C54" i="2"/>
  <c r="E47" i="2"/>
  <c r="D47" i="2"/>
  <c r="C47" i="2"/>
  <c r="E42" i="2"/>
  <c r="D42" i="2"/>
  <c r="C42" i="2"/>
  <c r="E35" i="2"/>
  <c r="D35" i="2"/>
  <c r="C35" i="2"/>
  <c r="E23" i="2"/>
  <c r="D23" i="2"/>
  <c r="C23" i="2"/>
  <c r="E11" i="2"/>
  <c r="D11" i="2"/>
  <c r="C11" i="2"/>
  <c r="E52" i="1"/>
  <c r="D52" i="1"/>
  <c r="C52" i="1"/>
  <c r="E45" i="1"/>
  <c r="D45" i="1"/>
  <c r="C45" i="1"/>
  <c r="E37" i="1"/>
  <c r="D37" i="1"/>
  <c r="C37" i="1"/>
  <c r="E32" i="1"/>
  <c r="D32" i="1"/>
  <c r="C32" i="1"/>
  <c r="E27" i="1"/>
  <c r="D27" i="1"/>
  <c r="C27" i="1"/>
  <c r="E22" i="1"/>
  <c r="D22" i="1"/>
  <c r="C22" i="1"/>
  <c r="E16" i="1"/>
  <c r="D16" i="1"/>
  <c r="C16" i="1"/>
  <c r="E6" i="1"/>
  <c r="E54" i="1" s="1"/>
  <c r="D6" i="1"/>
  <c r="D54" i="1" s="1"/>
  <c r="C6" i="1"/>
  <c r="C54" i="1" s="1"/>
</calcChain>
</file>

<file path=xl/sharedStrings.xml><?xml version="1.0" encoding="utf-8"?>
<sst xmlns="http://schemas.openxmlformats.org/spreadsheetml/2006/main" count="2333" uniqueCount="727">
  <si>
    <t>Royston Town Council  - Accounts for Payment</t>
  </si>
  <si>
    <r>
      <t>Town Hall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s133</t>
    </r>
  </si>
  <si>
    <t>NET</t>
  </si>
  <si>
    <t>VAT</t>
  </si>
  <si>
    <t>GROSS</t>
  </si>
  <si>
    <t>CQ NO</t>
  </si>
  <si>
    <t>NHDC</t>
  </si>
  <si>
    <t>Rates</t>
  </si>
  <si>
    <t>d/d</t>
  </si>
  <si>
    <t xml:space="preserve"> </t>
  </si>
  <si>
    <r>
      <t xml:space="preserve">Admin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s111/s142</t>
    </r>
  </si>
  <si>
    <t>Barclays Bank</t>
  </si>
  <si>
    <t>Payflow monthly chgs</t>
  </si>
  <si>
    <t>Sage UK</t>
  </si>
  <si>
    <t>Payroll and accounts monthly charge</t>
  </si>
  <si>
    <t>Zurich Insurance</t>
  </si>
  <si>
    <t>Annual insurance</t>
  </si>
  <si>
    <t>Legal and General</t>
  </si>
  <si>
    <t>Ill Health Liability Insurance</t>
  </si>
  <si>
    <t>Vision ICT</t>
  </si>
  <si>
    <t>Annual email account hosting</t>
  </si>
  <si>
    <t>ICO</t>
  </si>
  <si>
    <t>Annual data protection fee</t>
  </si>
  <si>
    <t>HAPTC</t>
  </si>
  <si>
    <t>Annual subscription/affiliation to NALC</t>
  </si>
  <si>
    <r>
      <t xml:space="preserve">Museum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</si>
  <si>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 xml:space="preserve">NHDC </t>
  </si>
  <si>
    <t>Plusnet</t>
  </si>
  <si>
    <t>Monthly internet - Apr 21</t>
  </si>
  <si>
    <t>One Bill Telecom</t>
  </si>
  <si>
    <t>Monthly phone and security lines</t>
  </si>
  <si>
    <r>
      <t xml:space="preserve">Market Hill Rooms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s133</t>
    </r>
  </si>
  <si>
    <t>Caught on Camera</t>
  </si>
  <si>
    <t>CCTV monthly charge - Apr 21</t>
  </si>
  <si>
    <r>
      <t xml:space="preserve">Cave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</si>
  <si>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>Monthly phone line</t>
  </si>
  <si>
    <t>Wix</t>
  </si>
  <si>
    <t>Website hosting - Apr 21</t>
  </si>
  <si>
    <t>d/c</t>
  </si>
  <si>
    <r>
      <t>Complex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s133</t>
    </r>
  </si>
  <si>
    <t>PSK Industrial Cleaning Services</t>
  </si>
  <si>
    <t>Monthly cleaning - 15/3/21 to 11/4/21</t>
  </si>
  <si>
    <r>
      <t>Market Place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Food Act 1984 s50</t>
    </r>
  </si>
  <si>
    <t>NABMA</t>
  </si>
  <si>
    <t>Annual subscription</t>
  </si>
  <si>
    <t>David Marshall Print</t>
  </si>
  <si>
    <t>Market receipt books</t>
  </si>
  <si>
    <r>
      <t>Salaries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s111</t>
    </r>
  </si>
  <si>
    <t>Staff</t>
  </si>
  <si>
    <t>April - Salaries</t>
  </si>
  <si>
    <t>BACS</t>
  </si>
  <si>
    <t>Inland Revenue - HMRC</t>
  </si>
  <si>
    <t>April - PAYE/NI</t>
  </si>
  <si>
    <t>HCC</t>
  </si>
  <si>
    <t>April - Pensions</t>
  </si>
  <si>
    <t>Total</t>
  </si>
  <si>
    <t>Veolia Environmental</t>
  </si>
  <si>
    <t>Waste collection - Apr 21</t>
  </si>
  <si>
    <t>Waste collection (Recycle) - Apr 21</t>
  </si>
  <si>
    <t>Wave</t>
  </si>
  <si>
    <t>Waste water 16/10/20 to 12/3/21</t>
  </si>
  <si>
    <t>Redcare 5G</t>
  </si>
  <si>
    <t>Monthly lift line  - Apr 21</t>
  </si>
  <si>
    <t>M Willoughby</t>
  </si>
  <si>
    <t>Window cleaning</t>
  </si>
  <si>
    <t>Admin line and fax line - Apr 21</t>
  </si>
  <si>
    <t>Agency 2020-2021</t>
  </si>
  <si>
    <t>Microsoft</t>
  </si>
  <si>
    <t>Microsoft 365 annual subscription</t>
  </si>
  <si>
    <t>Annual SSL certificate and cloud backup</t>
  </si>
  <si>
    <t>Herts Full Stop</t>
  </si>
  <si>
    <t>Stationery</t>
  </si>
  <si>
    <t>BNP Paribas Leasing Solutions Ltd</t>
  </si>
  <si>
    <t>Quarterly telephone rental</t>
  </si>
  <si>
    <t>Cooleraid</t>
  </si>
  <si>
    <t>Water</t>
  </si>
  <si>
    <t>Monthly internet - May 21</t>
  </si>
  <si>
    <t>Total Gas and Power</t>
  </si>
  <si>
    <t>Gas - Apr 21</t>
  </si>
  <si>
    <t>Activity wall planner</t>
  </si>
  <si>
    <t>PEAC Finance</t>
  </si>
  <si>
    <t>Photocopier Lease - quarterly</t>
  </si>
  <si>
    <t>EB</t>
  </si>
  <si>
    <t>Museum sale</t>
  </si>
  <si>
    <t>Monthly cleaning - 5/4 to 2/5</t>
  </si>
  <si>
    <t>Website hosting - May 21</t>
  </si>
  <si>
    <t>Monthly cleaning - 12/4 to 9/5</t>
  </si>
  <si>
    <t>Monthly telephone charges - Apr 21</t>
  </si>
  <si>
    <t>Cawleys</t>
  </si>
  <si>
    <t>City B Group</t>
  </si>
  <si>
    <t>1 lightweight gazebo</t>
  </si>
  <si>
    <t>Npower</t>
  </si>
  <si>
    <t>Electric bollard 1 - 1/12/20 to 28/02/21</t>
  </si>
  <si>
    <t>Electric bollard 2 - 31/1/20 to 30/04/21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</si>
  <si>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- Open spaces Act 1906 ss 9 &amp; 10</t>
    </r>
  </si>
  <si>
    <t xml:space="preserve">Herts &amp; Cambs Ground Maintenance </t>
  </si>
  <si>
    <t>Regular plantation maintenance</t>
  </si>
  <si>
    <r>
      <t xml:space="preserve">Other Expenses - </t>
    </r>
    <r>
      <rPr>
        <i/>
        <sz val="12"/>
        <rFont val="Calibri"/>
        <family val="2"/>
      </rPr>
      <t>LGA 1972s 142/s 1440</t>
    </r>
  </si>
  <si>
    <t>Broxap</t>
  </si>
  <si>
    <t>Cycle shelter, racks &amp; carriage - s106 funded</t>
  </si>
  <si>
    <t>Cycle shelter installation - s106 funded</t>
  </si>
  <si>
    <t>Frank Cooper and Son</t>
  </si>
  <si>
    <t>Shelter foundations &amp; car park lining - s106 funded</t>
  </si>
  <si>
    <t>War Memorial</t>
  </si>
  <si>
    <r>
      <t>Allotments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Smallholding &amp; Allotments Act 1908 ss23, 26 and 42. </t>
    </r>
  </si>
  <si>
    <t>Premier Farnell</t>
  </si>
  <si>
    <t>Rainwater harvesting equipment</t>
  </si>
  <si>
    <t>Toolden</t>
  </si>
  <si>
    <t>Pipestock.com</t>
  </si>
  <si>
    <r>
      <t>Royston First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s144</t>
    </r>
  </si>
  <si>
    <t>May - Salaries</t>
  </si>
  <si>
    <t>May - PAYE/NI</t>
  </si>
  <si>
    <t>May - Pensions</t>
  </si>
  <si>
    <r>
      <t>Town Hall</t>
    </r>
    <r>
      <rPr>
        <sz val="11"/>
        <rFont val="Arial"/>
        <family val="2"/>
      </rPr>
      <t xml:space="preserve"> </t>
    </r>
  </si>
  <si>
    <t>Waste collection - May 21</t>
  </si>
  <si>
    <t>Waste collection (Recycle) - May 21</t>
  </si>
  <si>
    <t>Monthly lift line - May 21</t>
  </si>
  <si>
    <t>CCTV annual service and maintenance</t>
  </si>
  <si>
    <t xml:space="preserve">Admin </t>
  </si>
  <si>
    <t>Admin line and fax line - May 21</t>
  </si>
  <si>
    <t>Annual data protection registration</t>
  </si>
  <si>
    <t>Haines Watts Chartered Accs.</t>
  </si>
  <si>
    <t>Year End audit</t>
  </si>
  <si>
    <t>The Listing</t>
  </si>
  <si>
    <t>Quarterly newsletter</t>
  </si>
  <si>
    <t>Cartridge Save</t>
  </si>
  <si>
    <t>Ink</t>
  </si>
  <si>
    <t>Stationery and PPE</t>
  </si>
  <si>
    <t>Zoom</t>
  </si>
  <si>
    <t>Cash</t>
  </si>
  <si>
    <t>Petty cash</t>
  </si>
  <si>
    <t xml:space="preserve">Museum </t>
  </si>
  <si>
    <t>Gas - May 21</t>
  </si>
  <si>
    <t>Display Developments</t>
  </si>
  <si>
    <t>Sneeze guards</t>
  </si>
  <si>
    <t>Green Magic</t>
  </si>
  <si>
    <t>Woodline frames</t>
  </si>
  <si>
    <t>Supports</t>
  </si>
  <si>
    <t>3D Displays</t>
  </si>
  <si>
    <t>Stands, supports and plinths</t>
  </si>
  <si>
    <t>Safety signs and notices</t>
  </si>
  <si>
    <t>Social distancing stickers</t>
  </si>
  <si>
    <t>Big Day</t>
  </si>
  <si>
    <t>Map display</t>
  </si>
  <si>
    <t>Amazon</t>
  </si>
  <si>
    <t>Torches</t>
  </si>
  <si>
    <t>Shopfitting Warehouse</t>
  </si>
  <si>
    <t>Clothes rail</t>
  </si>
  <si>
    <t>HG Museum Consultancy</t>
  </si>
  <si>
    <t>Curatorial support</t>
  </si>
  <si>
    <t>Altodigital</t>
  </si>
  <si>
    <t>Quarterly photocopier charge</t>
  </si>
  <si>
    <t>NPK Holdings</t>
  </si>
  <si>
    <t>Quarterly rent</t>
  </si>
  <si>
    <t>s/o</t>
  </si>
  <si>
    <t>Signbox</t>
  </si>
  <si>
    <t>Social distancing floor stickers</t>
  </si>
  <si>
    <t>Electric 01/3 to 31/5</t>
  </si>
  <si>
    <t xml:space="preserve">Market Hill Rooms </t>
  </si>
  <si>
    <t>PSK Industrial Cleaning Serv.</t>
  </si>
  <si>
    <t>Monthly cleaning - 3/5 to 30/5</t>
  </si>
  <si>
    <t>CCTV monthly charge - May 21</t>
  </si>
  <si>
    <t>Electric 28/2 to 31/5</t>
  </si>
  <si>
    <t>Castle Water</t>
  </si>
  <si>
    <t>Clean water 1/4 to 30/9</t>
  </si>
  <si>
    <t xml:space="preserve">Cave </t>
  </si>
  <si>
    <t>Website hosting - June 21</t>
  </si>
  <si>
    <r>
      <t>Complex</t>
    </r>
    <r>
      <rPr>
        <sz val="11"/>
        <rFont val="Arial"/>
        <family val="2"/>
      </rPr>
      <t xml:space="preserve"> </t>
    </r>
  </si>
  <si>
    <t>Monthly cleaning - 10/5 to 6/6</t>
  </si>
  <si>
    <r>
      <t>Market Place</t>
    </r>
    <r>
      <rPr>
        <sz val="11"/>
        <rFont val="Arial"/>
        <family val="2"/>
      </rPr>
      <t xml:space="preserve"> </t>
    </r>
  </si>
  <si>
    <t>Monthly telephone charges - May 21</t>
  </si>
  <si>
    <t>Market bollard 1 electric 28/2 to 31/5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</si>
  <si>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</si>
  <si>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>Herts &amp; Cambs Ground Maint.</t>
  </si>
  <si>
    <t>Other Expenses</t>
  </si>
  <si>
    <t>SparkX</t>
  </si>
  <si>
    <t>1st 50% for lights display 2021 (part donation funded)</t>
  </si>
  <si>
    <t>Leander Architectural</t>
  </si>
  <si>
    <t>Blue plaque (donation funded)</t>
  </si>
  <si>
    <r>
      <t>Allotments</t>
    </r>
    <r>
      <rPr>
        <sz val="11"/>
        <rFont val="Arial"/>
        <family val="2"/>
      </rPr>
      <t xml:space="preserve"> </t>
    </r>
  </si>
  <si>
    <t>RAGA</t>
  </si>
  <si>
    <t>Rainwater recovery system</t>
  </si>
  <si>
    <r>
      <t>Royston First</t>
    </r>
    <r>
      <rPr>
        <sz val="11"/>
        <rFont val="Arial"/>
        <family val="2"/>
      </rPr>
      <t xml:space="preserve"> </t>
    </r>
  </si>
  <si>
    <t>Salaries</t>
  </si>
  <si>
    <t>June - Salaries</t>
  </si>
  <si>
    <t>June - PAYE/NI</t>
  </si>
  <si>
    <t>June - Pensions</t>
  </si>
  <si>
    <t>Waste collection - June 21</t>
  </si>
  <si>
    <t>Waste collection (Recycle) - June 21</t>
  </si>
  <si>
    <t>Monthly lift line - June 21</t>
  </si>
  <si>
    <t>Jackson Lift Services Ltd</t>
  </si>
  <si>
    <t>Annual maintenance contract</t>
  </si>
  <si>
    <t>Admin line and fax line - June 21</t>
  </si>
  <si>
    <t xml:space="preserve">Archant </t>
  </si>
  <si>
    <t>Finance assistant advert</t>
  </si>
  <si>
    <t>CiLCA training</t>
  </si>
  <si>
    <t>Cartridge save</t>
  </si>
  <si>
    <t>Monthly internet - June 21</t>
  </si>
  <si>
    <t>Gas - June 21</t>
  </si>
  <si>
    <t>2 external portable hard drives</t>
  </si>
  <si>
    <t>*d/c</t>
  </si>
  <si>
    <t>Modes Users Association</t>
  </si>
  <si>
    <t>Annual user licence</t>
  </si>
  <si>
    <t>PPE</t>
  </si>
  <si>
    <t>Sam Hunt Consultancy</t>
  </si>
  <si>
    <t>Museum transition consultancy</t>
  </si>
  <si>
    <t>High Speed Training</t>
  </si>
  <si>
    <t>Equality and Diversity training</t>
  </si>
  <si>
    <t>HAMS</t>
  </si>
  <si>
    <t>Annual membership</t>
  </si>
  <si>
    <t>Quarterly photocopying charge</t>
  </si>
  <si>
    <t>Quarterly photocopier lease</t>
  </si>
  <si>
    <t>Monthly cleaning - 31/5 to 27/6</t>
  </si>
  <si>
    <t>Anglian Water/Wave</t>
  </si>
  <si>
    <t>Water 16/1 to 15/7</t>
  </si>
  <si>
    <t>CO2 monitor</t>
  </si>
  <si>
    <t>Website hosting - July 21</t>
  </si>
  <si>
    <t>ARC Electrical</t>
  </si>
  <si>
    <t>PAT testing and light replacement</t>
  </si>
  <si>
    <t>Monthly cleaning - 7/6 to 4/7</t>
  </si>
  <si>
    <t>Monthly telephone charges - June 21</t>
  </si>
  <si>
    <t>Public Works Loan Board</t>
  </si>
  <si>
    <t>Market Place loan</t>
  </si>
  <si>
    <t>2 gazebos, 2 roofs and 6 sides</t>
  </si>
  <si>
    <t>SDEG Ltd</t>
  </si>
  <si>
    <t>2 tables</t>
  </si>
  <si>
    <t>Removal of dead tree</t>
  </si>
  <si>
    <t>Cinema Next UK Ltd</t>
  </si>
  <si>
    <t>Dolby Fidelio hearing loop (s106 funded)</t>
  </si>
  <si>
    <t>July - Salaries</t>
  </si>
  <si>
    <t>July - PAYE/NI</t>
  </si>
  <si>
    <t>July - Pensions</t>
  </si>
  <si>
    <t>Garden House Hospice</t>
  </si>
  <si>
    <t>Mayor's Trust Fund account - donation</t>
  </si>
  <si>
    <t>Waste collection - July 21</t>
  </si>
  <si>
    <t>Waste collection (Recycle) - July 21</t>
  </si>
  <si>
    <t>Monthly lift line - July 21</t>
  </si>
  <si>
    <t>Cleaning materials</t>
  </si>
  <si>
    <t>Viking</t>
  </si>
  <si>
    <t>Vacuum cleaner</t>
  </si>
  <si>
    <t>Admin line and fax line - July 21</t>
  </si>
  <si>
    <t>Konica Minolta</t>
  </si>
  <si>
    <t>Photocopying April to July 2021</t>
  </si>
  <si>
    <t>Ingersoll Locks</t>
  </si>
  <si>
    <t>Security keys</t>
  </si>
  <si>
    <t>Annual cooler rental</t>
  </si>
  <si>
    <t>Water/sanitization</t>
  </si>
  <si>
    <t>Monthly internet - July 21</t>
  </si>
  <si>
    <t>Petty Cash</t>
  </si>
  <si>
    <t>Gas - July 21</t>
  </si>
  <si>
    <t>Preservation Equipment Ltd</t>
  </si>
  <si>
    <t>Preservation supplies</t>
  </si>
  <si>
    <t>Curatorial Support</t>
  </si>
  <si>
    <t>Big Day (T &amp; J Bird signs)</t>
  </si>
  <si>
    <t>Royston timeline A1 panels</t>
  </si>
  <si>
    <t>AO Retail Limited</t>
  </si>
  <si>
    <t>Photo printer</t>
  </si>
  <si>
    <t>Past Horizons</t>
  </si>
  <si>
    <t>Conservation equipment</t>
  </si>
  <si>
    <t>County Security Services Ltd</t>
  </si>
  <si>
    <t xml:space="preserve">Annual maintenance cover </t>
  </si>
  <si>
    <t>Intruder alarm maintenance</t>
  </si>
  <si>
    <t>Monthly cleaning - 28/6 to 25/7</t>
  </si>
  <si>
    <t>Monthly cleaning - 26/7 to 22/8</t>
  </si>
  <si>
    <t>CCTV monthly charge - Jun 21</t>
  </si>
  <si>
    <t>CCTV monthly charge - Jul 21</t>
  </si>
  <si>
    <t>CCTV monthly charge - Aug 21</t>
  </si>
  <si>
    <t>Vacuum Cleaner</t>
  </si>
  <si>
    <t>CW - room hirer</t>
  </si>
  <si>
    <t>50% refund</t>
  </si>
  <si>
    <t>Website hosting - Aug 21</t>
  </si>
  <si>
    <t>Evans</t>
  </si>
  <si>
    <t>Royston Caves signage</t>
  </si>
  <si>
    <t>C Paxton</t>
  </si>
  <si>
    <t>Maintenance to Cave steps</t>
  </si>
  <si>
    <t>GRP Safety</t>
  </si>
  <si>
    <t>UK POS Ltd</t>
  </si>
  <si>
    <t>Poster case and leaflet dispenser</t>
  </si>
  <si>
    <t>Monthly cleaning - 5/7 to 1/8</t>
  </si>
  <si>
    <t>Monthly telephone charges - July 21</t>
  </si>
  <si>
    <t>nPower</t>
  </si>
  <si>
    <t>Market bollard 2 electric 01/05 to 31/07</t>
  </si>
  <si>
    <t>Upgrade to catenary wires/replace eybolts</t>
  </si>
  <si>
    <t xml:space="preserve">HM </t>
  </si>
  <si>
    <t>Overpayment refund</t>
  </si>
  <si>
    <t>BNP Paribas</t>
  </si>
  <si>
    <t>Quaterly telephone rental</t>
  </si>
  <si>
    <t>August - Salaries</t>
  </si>
  <si>
    <t>August - PAYE/NI</t>
  </si>
  <si>
    <t>August - Pensions</t>
  </si>
  <si>
    <t>Waste collection - Aug 21</t>
  </si>
  <si>
    <t>Waste collection (Recycle) - Aug 21</t>
  </si>
  <si>
    <t>Monthly lift line - Aug 21</t>
  </si>
  <si>
    <t>Wave/Anglian Water</t>
  </si>
  <si>
    <t>Sewerage charge - 12/03 to 31/08</t>
  </si>
  <si>
    <t>*203750</t>
  </si>
  <si>
    <t>Air 2 Air Solutions</t>
  </si>
  <si>
    <t>Service leaking AC unit (50% charge to cinema)</t>
  </si>
  <si>
    <t>Routine Maintenance (50% charge to cinema)</t>
  </si>
  <si>
    <t>Admin line and fax line - Aug 21</t>
  </si>
  <si>
    <t>Town House Publishing</t>
  </si>
  <si>
    <t>Newsletter - Sept 2021</t>
  </si>
  <si>
    <t>*203751</t>
  </si>
  <si>
    <t>Website hosting and support  10/21 to 9/22</t>
  </si>
  <si>
    <t>SLCC Enterprises Ltd</t>
  </si>
  <si>
    <t>CILCA registration - KS</t>
  </si>
  <si>
    <t>Quotes, tenders &amp; Contracts training - CM</t>
  </si>
  <si>
    <t>Monthly internet - Aug 21</t>
  </si>
  <si>
    <t>Electric - 01/06 to 31/08</t>
  </si>
  <si>
    <t>Gas - Aug 21</t>
  </si>
  <si>
    <t>Walkie Talkies</t>
  </si>
  <si>
    <t>CCTV monthly charge - Sept 21</t>
  </si>
  <si>
    <t>Sewerage charge - 16/07 to 31/08</t>
  </si>
  <si>
    <t>*203749</t>
  </si>
  <si>
    <t>Website hosting - Sept 21</t>
  </si>
  <si>
    <t>Herts Fullstop</t>
  </si>
  <si>
    <t>Cave expenses</t>
  </si>
  <si>
    <t>Cleaning supplies</t>
  </si>
  <si>
    <t>Monthly cleaning - 02/08 to 29/08</t>
  </si>
  <si>
    <t>Monthly telephone charges - Aug 21</t>
  </si>
  <si>
    <t>Electric:  Market bollard 1- 01/06 to 31/08</t>
  </si>
  <si>
    <t>Affinity Water</t>
  </si>
  <si>
    <t>Feasibility study</t>
  </si>
  <si>
    <t>September - Salaries</t>
  </si>
  <si>
    <t>September - PAYE/NI</t>
  </si>
  <si>
    <t>September - Pensions</t>
  </si>
  <si>
    <t>* cheques/payments paid already since last accounts list</t>
  </si>
  <si>
    <t>National Childbirth Trust</t>
  </si>
  <si>
    <t>Photographic Society</t>
  </si>
  <si>
    <t>Waste collection - Sept 21</t>
  </si>
  <si>
    <t>Waste collection (Recycle) - Sept 21</t>
  </si>
  <si>
    <t>Monthly lift line -Sept 21</t>
  </si>
  <si>
    <t>Clean water</t>
  </si>
  <si>
    <t>*d/d</t>
  </si>
  <si>
    <t>Chair end caps</t>
  </si>
  <si>
    <t>Admin line and fax line - Sept 21</t>
  </si>
  <si>
    <t>Cartridge Save Limited</t>
  </si>
  <si>
    <t>E-learning - Budgeting/Intro to VAT - KS</t>
  </si>
  <si>
    <t>PKF Littlejohn LLP</t>
  </si>
  <si>
    <t>External Audit</t>
  </si>
  <si>
    <t>cheque cancelled - new cheque issued 203780</t>
  </si>
  <si>
    <t>Postage stamps</t>
  </si>
  <si>
    <t>Storage baskets</t>
  </si>
  <si>
    <t>Meter box key</t>
  </si>
  <si>
    <t>Norton</t>
  </si>
  <si>
    <t>Norton Antivirus</t>
  </si>
  <si>
    <t>Building's Insurance Oct 21 to Sept 22</t>
  </si>
  <si>
    <t>Monthly internet - Sept 21</t>
  </si>
  <si>
    <t>Door alarm maintenance</t>
  </si>
  <si>
    <t>Stationery/PPE</t>
  </si>
  <si>
    <t>General Lamps Ltd</t>
  </si>
  <si>
    <t>Fluorescent Tube</t>
  </si>
  <si>
    <t>PEAC (UK) Limited</t>
  </si>
  <si>
    <t>Annual Service Fee</t>
  </si>
  <si>
    <t>Phone/2 x optical mouse</t>
  </si>
  <si>
    <t>Sack Barrow</t>
  </si>
  <si>
    <t>Carpenters awl</t>
  </si>
  <si>
    <t>Scanner Cleaning Kit</t>
  </si>
  <si>
    <t>Full Face visor - PPE</t>
  </si>
  <si>
    <t>Preservation Equipment</t>
  </si>
  <si>
    <t>Clothing protectors</t>
  </si>
  <si>
    <t>Martin's PC Solutions</t>
  </si>
  <si>
    <t>Review museum IT</t>
  </si>
  <si>
    <t>Namesco Limited</t>
  </si>
  <si>
    <t>Renewal of starter hosting for 1 year</t>
  </si>
  <si>
    <t>CP Associates</t>
  </si>
  <si>
    <t>HR Consultancy</t>
  </si>
  <si>
    <t>Total Gas and Power Limited</t>
  </si>
  <si>
    <t>Gas - 31/08 to 30/09</t>
  </si>
  <si>
    <t>Monthly cleaning - 23/08 to 19/09</t>
  </si>
  <si>
    <t>Gas - 31/08/21 to 30/09/21</t>
  </si>
  <si>
    <t>CCTV monthly charge - Oct 21</t>
  </si>
  <si>
    <t>Website hosting - Oct 21</t>
  </si>
  <si>
    <t>Monthly cleaning - 30/08 to 26/09</t>
  </si>
  <si>
    <t>Monthly telephone charges - Sept 21</t>
  </si>
  <si>
    <t>Waste collection -Sept 21</t>
  </si>
  <si>
    <t>Waste collection - Oct 21</t>
  </si>
  <si>
    <t>Waste collection (Recycle) - Oct 21</t>
  </si>
  <si>
    <t>Monthly lift line -Oct 21</t>
  </si>
  <si>
    <t>PPL PRS Ltd</t>
  </si>
  <si>
    <t>PRS licence 2021-2022</t>
  </si>
  <si>
    <t>Ashton Renovations</t>
  </si>
  <si>
    <t>Town Hall Kitchen renovations (s106 funded)</t>
  </si>
  <si>
    <t>*109356</t>
  </si>
  <si>
    <t>Clean water - October 2021</t>
  </si>
  <si>
    <t>Clean water - November 2021</t>
  </si>
  <si>
    <t>-</t>
  </si>
  <si>
    <t>Admin line and fax line - Oct 21</t>
  </si>
  <si>
    <t>Photocopying 17.01.21 to 16.04.21</t>
  </si>
  <si>
    <t>Photocopying 17.07.21 to 16.10.21</t>
  </si>
  <si>
    <t>Desk calendar</t>
  </si>
  <si>
    <t>By-election costs May 2021</t>
  </si>
  <si>
    <t>CoolerAid Ltd</t>
  </si>
  <si>
    <t>*203778</t>
  </si>
  <si>
    <t>Sam Hunt Consulting</t>
  </si>
  <si>
    <t>Museum Transition Consultancy</t>
  </si>
  <si>
    <t>Monthly internet - Oct 21</t>
  </si>
  <si>
    <t>*203779</t>
  </si>
  <si>
    <t>Photocopier lease 01/12/21 to 28/02/22</t>
  </si>
  <si>
    <t>Computer monitor x 2</t>
  </si>
  <si>
    <t>Electricity - 01/09/21 to 30/09/21</t>
  </si>
  <si>
    <t>Altodigital Networks Limited</t>
  </si>
  <si>
    <t>Quarterly photocopying charges</t>
  </si>
  <si>
    <t>John Lewis</t>
  </si>
  <si>
    <t>Dell Laptop (donation funded)</t>
  </si>
  <si>
    <t>Amazon Uk Ltd</t>
  </si>
  <si>
    <t>Preservation equipment/paint and brushes</t>
  </si>
  <si>
    <t>Monthly cleaning - 20/09 to 17/10</t>
  </si>
  <si>
    <t>CCTV monthly charge - Nov 21</t>
  </si>
  <si>
    <t>PRS licence 2020-2021</t>
  </si>
  <si>
    <t>Website hosting - Nov 21</t>
  </si>
  <si>
    <t>Monthly cleaning - 27/09 to 24/10</t>
  </si>
  <si>
    <t>Clean water - April 2021 to Aug 2021</t>
  </si>
  <si>
    <t>Electricity - Market Square 01.08 to 31.08</t>
  </si>
  <si>
    <t>Electricity - Market Square 01.09 to 30.09</t>
  </si>
  <si>
    <t>Electricity - Angel Pavement 01.09 to 30.09</t>
  </si>
  <si>
    <t>Monthly telephone charges - Oct 21</t>
  </si>
  <si>
    <t>Barrier tape</t>
  </si>
  <si>
    <t>Waste collection -Oct 21</t>
  </si>
  <si>
    <t>Poppy Appeal</t>
  </si>
  <si>
    <t>Wreaths</t>
  </si>
  <si>
    <t>*109353</t>
  </si>
  <si>
    <t>Tesco</t>
  </si>
  <si>
    <t>Refreshments for Civic Reception</t>
  </si>
  <si>
    <t>A* Catering</t>
  </si>
  <si>
    <t>Catering for Civic Reception</t>
  </si>
  <si>
    <t>HI</t>
  </si>
  <si>
    <t>Waiting staff for Civic Reception</t>
  </si>
  <si>
    <t>LB</t>
  </si>
  <si>
    <t>Hedderwick Ltd (The Banyers)</t>
  </si>
  <si>
    <t>Community Toilet Scheme</t>
  </si>
  <si>
    <t>Sparkx</t>
  </si>
  <si>
    <t>2nd 50% for lights display 2021 (part donation funded)</t>
  </si>
  <si>
    <t>Clear Channel UK Ltd</t>
  </si>
  <si>
    <t>Bus shelter (s106 grant funded)</t>
  </si>
  <si>
    <t>*203777</t>
  </si>
  <si>
    <t>October - Salaries</t>
  </si>
  <si>
    <t>*BACS</t>
  </si>
  <si>
    <t>October - Pensions</t>
  </si>
  <si>
    <t>*109354</t>
  </si>
  <si>
    <t>October PAYE/NI</t>
  </si>
  <si>
    <t>*109355</t>
  </si>
  <si>
    <t>Waste collection - Nov 21</t>
  </si>
  <si>
    <t>Waste collection (Recycle) - Nov 21</t>
  </si>
  <si>
    <t>Clean water - December 2021</t>
  </si>
  <si>
    <t>The Barcode Warehouse</t>
  </si>
  <si>
    <t>Point of sale equipment (Cinema)</t>
  </si>
  <si>
    <t>Scan Computers International Ltd</t>
  </si>
  <si>
    <t>CCL Computers Ltd</t>
  </si>
  <si>
    <t>HP Inc UK Limited</t>
  </si>
  <si>
    <t xml:space="preserve">Safescan </t>
  </si>
  <si>
    <t>SLCC Enterprises</t>
  </si>
  <si>
    <t>Training - CM</t>
  </si>
  <si>
    <t>Breakthrough Communications</t>
  </si>
  <si>
    <t>Compliant Councils Hub</t>
  </si>
  <si>
    <t>*109436</t>
  </si>
  <si>
    <t>Newsletter</t>
  </si>
  <si>
    <t>Archant</t>
  </si>
  <si>
    <t>Job vacancy advert - Reception/Admin</t>
  </si>
  <si>
    <t>PPE, drill, USB cable</t>
  </si>
  <si>
    <t>Birketts LLP</t>
  </si>
  <si>
    <t>Legal fees</t>
  </si>
  <si>
    <t>Total Gas &amp; Power</t>
  </si>
  <si>
    <t>Gas -  Oct 21</t>
  </si>
  <si>
    <t>*109437</t>
  </si>
  <si>
    <t>Electricity - 01/10 to 31/10</t>
  </si>
  <si>
    <t>*109438</t>
  </si>
  <si>
    <t>Battery charger</t>
  </si>
  <si>
    <t>*109439</t>
  </si>
  <si>
    <t>Renaissance Wax</t>
  </si>
  <si>
    <t>Alarm fault call out</t>
  </si>
  <si>
    <t>Glasshaus Displays Limited</t>
  </si>
  <si>
    <t>Museum Display Case - (grant funded)</t>
  </si>
  <si>
    <t>The Museum Association</t>
  </si>
  <si>
    <t>Institutional membership - annual fee</t>
  </si>
  <si>
    <t>Royston Museum Trust CIO</t>
  </si>
  <si>
    <t>Donation - towards early recruitment of manager</t>
  </si>
  <si>
    <t>Reach Publishing Services Limited</t>
  </si>
  <si>
    <t>Mirrorpix</t>
  </si>
  <si>
    <t>Monthly cleaning - 18/10 to 14/11</t>
  </si>
  <si>
    <t>*109440</t>
  </si>
  <si>
    <t>Gas - Oct 21</t>
  </si>
  <si>
    <t>Tobit Curteis Associates LLP</t>
  </si>
  <si>
    <t>Conservation Project (Grand Funded)</t>
  </si>
  <si>
    <t>*109441</t>
  </si>
  <si>
    <t>Soft dusting brush</t>
  </si>
  <si>
    <t>The London Candle Company</t>
  </si>
  <si>
    <t>Pillar candles</t>
  </si>
  <si>
    <t>Monthly cleaning - 25/10 to 21/11</t>
  </si>
  <si>
    <t>*109445</t>
  </si>
  <si>
    <t>Electricity - AP (bollard 1) - 01/10 to 31/10</t>
  </si>
  <si>
    <t>Electricity - MS (bollard 2) - 01/10 to 31/10</t>
  </si>
  <si>
    <t>SDEG Limited (Hartleys Direct)</t>
  </si>
  <si>
    <t>2 x 8ft white folding table</t>
  </si>
  <si>
    <t>Hearts Services Herts</t>
  </si>
  <si>
    <t>First Aid for Remembrance Day</t>
  </si>
  <si>
    <t>*109442</t>
  </si>
  <si>
    <t>Unlimited Logos Ltd</t>
  </si>
  <si>
    <t>Mayor Board - add text</t>
  </si>
  <si>
    <t>The Printworks (Royston) Ltd</t>
  </si>
  <si>
    <t>Rememberance Order of Service Booklets</t>
  </si>
  <si>
    <t>Christmas cards</t>
  </si>
  <si>
    <t>November - Salaries</t>
  </si>
  <si>
    <t>November - Pensions</t>
  </si>
  <si>
    <t>*109444</t>
  </si>
  <si>
    <t>November PAYE/NI</t>
  </si>
  <si>
    <t>*109443</t>
  </si>
  <si>
    <t>Waste collection - Dec 21</t>
  </si>
  <si>
    <t>Waste collection (Recycle) - Dec 21</t>
  </si>
  <si>
    <t>Monthly lift line -Nov 21</t>
  </si>
  <si>
    <t>Monthly lift line - Dec 21</t>
  </si>
  <si>
    <t>Clean water - January 2022</t>
  </si>
  <si>
    <t>Town Hall window cleaning</t>
  </si>
  <si>
    <t>*109459</t>
  </si>
  <si>
    <t>Cleaning Supplies</t>
  </si>
  <si>
    <t>*109458</t>
  </si>
  <si>
    <t>Entrance Safety Mat</t>
  </si>
  <si>
    <t>Options</t>
  </si>
  <si>
    <t>Supply &amp; fit kitchen &amp; appliances (s106 funded)</t>
  </si>
  <si>
    <t>AOL</t>
  </si>
  <si>
    <t>Fridge</t>
  </si>
  <si>
    <t>Admin line and fax line - Nov 21</t>
  </si>
  <si>
    <t>Admin line and fax line - Dec 21</t>
  </si>
  <si>
    <t>Archant Community Media Ltd</t>
  </si>
  <si>
    <t>*109461</t>
  </si>
  <si>
    <t>PPE/Stationery</t>
  </si>
  <si>
    <t>*109463</t>
  </si>
  <si>
    <t>SLCC</t>
  </si>
  <si>
    <t>Membership fee</t>
  </si>
  <si>
    <t>Haines Watts</t>
  </si>
  <si>
    <t>Interim Audit for Year End 31st March 2022</t>
  </si>
  <si>
    <t>Gas -  Nov 21</t>
  </si>
  <si>
    <t>Gas - Dec 21</t>
  </si>
  <si>
    <t>Electricity - Nov 21</t>
  </si>
  <si>
    <t>Monthly internet - Dec 21</t>
  </si>
  <si>
    <t>Monthly internet - Jan 22</t>
  </si>
  <si>
    <t>Monthly phone and security lines - Nov 2021</t>
  </si>
  <si>
    <t>Monthly phone and security lines - Dec 2021</t>
  </si>
  <si>
    <t>Royston &amp; District History Society</t>
  </si>
  <si>
    <t>Book Sales</t>
  </si>
  <si>
    <t>*109462</t>
  </si>
  <si>
    <t>Chair</t>
  </si>
  <si>
    <t>Stationery/cleaning supplies</t>
  </si>
  <si>
    <t>Paint</t>
  </si>
  <si>
    <t>Association of Independent Museums</t>
  </si>
  <si>
    <t>Membership renewal</t>
  </si>
  <si>
    <t>*109460</t>
  </si>
  <si>
    <t>Sewerage charge</t>
  </si>
  <si>
    <t>Vaccum cleaner</t>
  </si>
  <si>
    <t>Monthly cleaning - 15/11 to 12/12</t>
  </si>
  <si>
    <t>Monthly cleaning - 13/12 to 09/01</t>
  </si>
  <si>
    <t>Gas - Nov 21</t>
  </si>
  <si>
    <t>Website hosting - Dec 21</t>
  </si>
  <si>
    <t>Website hosting - Jan 22</t>
  </si>
  <si>
    <t>Monthly phone line - Nov 2021</t>
  </si>
  <si>
    <t>Monthly phone line - Dec 2021</t>
  </si>
  <si>
    <t>ARC Electrical Limited</t>
  </si>
  <si>
    <t>Disconnect/remove bug zapper &amp; speaker unit</t>
  </si>
  <si>
    <t>Helloprint</t>
  </si>
  <si>
    <t>Cave information sign</t>
  </si>
  <si>
    <t>Monthly cleaning - 20/12 to 16/01</t>
  </si>
  <si>
    <t>Monthly telephone charges - Nov 21</t>
  </si>
  <si>
    <t>Monthly telephone charges - Dec 21</t>
  </si>
  <si>
    <t>Electricity - AP (bollard 1) - 01/11 to 30/11</t>
  </si>
  <si>
    <t>Electricity - MS (bollard 2) - 01/11 to 30/11</t>
  </si>
  <si>
    <t>Algar Signcraft Services Ltd</t>
  </si>
  <si>
    <t>Sign</t>
  </si>
  <si>
    <t>Removal of large beech tree</t>
  </si>
  <si>
    <t>Premises licence - May Fayre 2022</t>
  </si>
  <si>
    <t>Public Notice advert - May Fayre 2022</t>
  </si>
  <si>
    <t>Royston Day Centre</t>
  </si>
  <si>
    <t>Donation for lunches</t>
  </si>
  <si>
    <t>Jollie Postie</t>
  </si>
  <si>
    <t>Community Toilet Scheme - Oct 21 to March 22</t>
  </si>
  <si>
    <t>Electricity - 01/11 to 30/11</t>
  </si>
  <si>
    <t>December - Salaries</t>
  </si>
  <si>
    <t>December - Pension</t>
  </si>
  <si>
    <t>*109464</t>
  </si>
  <si>
    <t>December - PAYE/NI</t>
  </si>
  <si>
    <t>*109465</t>
  </si>
  <si>
    <t>January - Salaries</t>
  </si>
  <si>
    <t>January - PAYE/NI</t>
  </si>
  <si>
    <t>January - Pension</t>
  </si>
  <si>
    <t>Waste collection - Jan 22</t>
  </si>
  <si>
    <t>Waste collection (Recycle) - Jan 22</t>
  </si>
  <si>
    <t>Monthly lift line - Jan 22</t>
  </si>
  <si>
    <t>Clean water - February 2022</t>
  </si>
  <si>
    <t>Water charges/Sewerage charges</t>
  </si>
  <si>
    <t>The Range</t>
  </si>
  <si>
    <t>Kitchen equipment</t>
  </si>
  <si>
    <t>Argos</t>
  </si>
  <si>
    <t>Town Hall kitchen renovations (s106 funded)</t>
  </si>
  <si>
    <t>*203665</t>
  </si>
  <si>
    <t>Admin line and fax line - Jan 22</t>
  </si>
  <si>
    <t>Ebuyer UK Limited</t>
  </si>
  <si>
    <t>Dell Desktop PC</t>
  </si>
  <si>
    <t>Computer Monitor</t>
  </si>
  <si>
    <t>Mobile phone</t>
  </si>
  <si>
    <t>1pMobile</t>
  </si>
  <si>
    <t>Phone top up</t>
  </si>
  <si>
    <t>Postage stamps/Stationery</t>
  </si>
  <si>
    <t>Quarterly phone rental</t>
  </si>
  <si>
    <t>Hosted email account April 2022 to March 2023</t>
  </si>
  <si>
    <t>Newsletter - March 2022</t>
  </si>
  <si>
    <t>ATH Training Group Limited</t>
  </si>
  <si>
    <t>First Aid training</t>
  </si>
  <si>
    <t>*203666</t>
  </si>
  <si>
    <t>Gas - Jan 22</t>
  </si>
  <si>
    <t>Electricity -Dec 21</t>
  </si>
  <si>
    <t>Clean water - Feb 2022</t>
  </si>
  <si>
    <t>Monthly internet - Feb 22</t>
  </si>
  <si>
    <t>Monthly phone and security lines - Jan 22</t>
  </si>
  <si>
    <t>Anglezarke Dixon Associates Ltd</t>
  </si>
  <si>
    <t>Graphic design for Tapestry exhibition panels</t>
  </si>
  <si>
    <t>*203664</t>
  </si>
  <si>
    <t>Heavy Duty Flat storage boxes (grant funded)</t>
  </si>
  <si>
    <t>T &amp; J Bird (Signs) T/A Big Day</t>
  </si>
  <si>
    <t xml:space="preserve">A1 Tapestry panels </t>
  </si>
  <si>
    <t>Renewal of domain name - 1 year</t>
  </si>
  <si>
    <t>Monthly cleaning - 10/01 to 6/02</t>
  </si>
  <si>
    <t>Electricity - Dec 21</t>
  </si>
  <si>
    <t>Electricity - Jan 22</t>
  </si>
  <si>
    <t>Website hosting - Feb 22</t>
  </si>
  <si>
    <t>Monthly phone line - Jan 22</t>
  </si>
  <si>
    <t>Audio Installations</t>
  </si>
  <si>
    <t>Speaker system</t>
  </si>
  <si>
    <t>CEF (Letchworth)</t>
  </si>
  <si>
    <t>Mounting plate</t>
  </si>
  <si>
    <t>Kayz Fragrance Ltd</t>
  </si>
  <si>
    <t>SDHC Memory Card</t>
  </si>
  <si>
    <t>Safety Buyer (UK) Ltd</t>
  </si>
  <si>
    <t>Locking first aid cabinet</t>
  </si>
  <si>
    <t>Monthly cleaning - 22/11 to 19/12</t>
  </si>
  <si>
    <t>Monthly cleaning - 17/01 to 13/02</t>
  </si>
  <si>
    <t>Monthly telephone charges - Jan 22</t>
  </si>
  <si>
    <t>Waste collection - Jan 21</t>
  </si>
  <si>
    <t>Electricity - AP (bollard 1) - 01/12 to 31/12</t>
  </si>
  <si>
    <t>Electricity - MS (bollard 2) - 01/12 to 31/12</t>
  </si>
  <si>
    <t>Electricity - AP (bollard 1) - 01/01 to 31/01</t>
  </si>
  <si>
    <t>Market Manager</t>
  </si>
  <si>
    <t>Mileage</t>
  </si>
  <si>
    <t>Safety Boots UK</t>
  </si>
  <si>
    <t>2 x Safety Boots</t>
  </si>
  <si>
    <t>City B Group Ltd</t>
  </si>
  <si>
    <t>PVC Side Panels</t>
  </si>
  <si>
    <t>David Marshall Print &amp; Promotions</t>
  </si>
  <si>
    <t>Workwear Express</t>
  </si>
  <si>
    <t>Protective Clothing</t>
  </si>
  <si>
    <t>Annual duty of care charge</t>
  </si>
  <si>
    <t>Tree planting</t>
  </si>
  <si>
    <t>Royston Royal British Legion</t>
  </si>
  <si>
    <t>Remembrance day refreshments</t>
  </si>
  <si>
    <t>Town Crier</t>
  </si>
  <si>
    <t>Annual honorarium</t>
  </si>
  <si>
    <t>Electricity - 01/12 to 31/12</t>
  </si>
  <si>
    <t xml:space="preserve">Quarterly phone rental </t>
  </si>
  <si>
    <t>February - Salaries</t>
  </si>
  <si>
    <t>February - PAYE/NI</t>
  </si>
  <si>
    <t>February - Pension</t>
  </si>
  <si>
    <t>Waste collection - Feb 22</t>
  </si>
  <si>
    <t>Waste collection (Recycle) - Feb 22</t>
  </si>
  <si>
    <t>Monthly lift line - Feb 22</t>
  </si>
  <si>
    <t>Clean water - Mar 22</t>
  </si>
  <si>
    <t>March</t>
  </si>
  <si>
    <t>Admin line and fax line - Feb 22</t>
  </si>
  <si>
    <t>*203686</t>
  </si>
  <si>
    <t>Zurich</t>
  </si>
  <si>
    <t>April</t>
  </si>
  <si>
    <t>ATH Training</t>
  </si>
  <si>
    <t>First Aid course</t>
  </si>
  <si>
    <t>Stationery/First Aid equipment</t>
  </si>
  <si>
    <t>Town Clerk</t>
  </si>
  <si>
    <t>Avalon Software (UK) Ltd</t>
  </si>
  <si>
    <t>Annual software support service</t>
  </si>
  <si>
    <t>ISE Communications Limited</t>
  </si>
  <si>
    <t>Data outlets for new phone system (VOIP)</t>
  </si>
  <si>
    <t xml:space="preserve">Stationery </t>
  </si>
  <si>
    <t>UK Fire Training Limited</t>
  </si>
  <si>
    <t>Fire Safety Training</t>
  </si>
  <si>
    <t>Gas - Feb 22</t>
  </si>
  <si>
    <t>Electricity - 01/01 to 31/01</t>
  </si>
  <si>
    <t>Electricity - 01/02 to 28/02</t>
  </si>
  <si>
    <t>Museum Trust</t>
  </si>
  <si>
    <t>Annual Funding - first payment</t>
  </si>
  <si>
    <t>Transfer of earmarked funds</t>
  </si>
  <si>
    <t>*203687</t>
  </si>
  <si>
    <t>Dust mask</t>
  </si>
  <si>
    <t>Preservation supplies (donation funded)</t>
  </si>
  <si>
    <t>Monthly cleaning - 07/02 to 06/03</t>
  </si>
  <si>
    <t>Electricity - Feb 22</t>
  </si>
  <si>
    <t>Monthly cave management fee</t>
  </si>
  <si>
    <t>Waterproof audio enclosure</t>
  </si>
  <si>
    <t xml:space="preserve">Website hosting - </t>
  </si>
  <si>
    <t>Flyers/PVC labels</t>
  </si>
  <si>
    <t>Society of Antiquaries of London</t>
  </si>
  <si>
    <t>Image &amp; license</t>
  </si>
  <si>
    <t>Sheet steel enclosure</t>
  </si>
  <si>
    <t>BT telephone</t>
  </si>
  <si>
    <t>Bluetooth stereo amplifier</t>
  </si>
  <si>
    <t>Brandon Mattless Illustrations</t>
  </si>
  <si>
    <t>Illustrations for Cave activity sheets</t>
  </si>
  <si>
    <t>Screwfix Direct Ltd</t>
  </si>
  <si>
    <t>IP65 enclosure</t>
  </si>
  <si>
    <t>Monthly cleaning - 14/02 to 13/03</t>
  </si>
  <si>
    <t>Monthly telephone charges - Feb 22</t>
  </si>
  <si>
    <t>Electricity - AP (bollard 1) - 01/02 to 28/02</t>
  </si>
  <si>
    <t>Electricity - MS (bollard 2) - 01/01 to 31/01</t>
  </si>
  <si>
    <t>Tom Page General Maintenance</t>
  </si>
  <si>
    <t>Repair gate to store rooms (storm damage)</t>
  </si>
  <si>
    <t>Flowbird Smart City UK Ltd</t>
  </si>
  <si>
    <t>Parking meter cover</t>
  </si>
  <si>
    <t>SDEG Limited</t>
  </si>
  <si>
    <t>Hartleys 8ft folding table x 3</t>
  </si>
  <si>
    <t>*203688</t>
  </si>
  <si>
    <t>Remove damaged tree - Green Walk Plantation</t>
  </si>
  <si>
    <t>Remove fallen tree - Green Walk Plantation</t>
  </si>
  <si>
    <t>Remove dead tree - Stile Plantation</t>
  </si>
  <si>
    <t>Daubney Variety and Gala</t>
  </si>
  <si>
    <t>May Fayre entertainers/Last man standing</t>
  </si>
  <si>
    <t>Tree for Queens canopy (grant funded)</t>
  </si>
  <si>
    <t>Mick George Skips</t>
  </si>
  <si>
    <t>Skip hire</t>
  </si>
  <si>
    <t>Shire Trees Limited</t>
  </si>
  <si>
    <t>Cut back trees to boundary</t>
  </si>
  <si>
    <t>March - Salaries</t>
  </si>
  <si>
    <t>March - PAYE/NI</t>
  </si>
  <si>
    <t>March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</si>
</sst>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NumberFormat="1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/>
    <xf numFmtId="43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/>
    <xf numFmtId="0" fontId="3" fillId="0" borderId="0" xfId="0" applyFont="1" applyFill="1"/>
    <xf numFmtId="17" fontId="3" fillId="0" borderId="0" xfId="0" applyNumberFormat="1" applyFont="1" applyFill="1" applyAlignment="1">
      <alignment horizontal="left"/>
    </xf>
    <xf numFmtId="43" fontId="5" fillId="0" borderId="0" xfId="0" applyNumberFormat="1" applyFont="1"/>
    <xf numFmtId="0" fontId="6" fillId="0" borderId="1" xfId="0" applyFont="1" applyBorder="1"/>
    <xf numFmtId="0" fontId="6" fillId="0" borderId="0" xfId="0" applyFont="1" applyBorder="1"/>
    <xf numFmtId="43" fontId="3" fillId="0" borderId="0" xfId="1" applyNumberFormat="1" applyFont="1" applyBorder="1" applyAlignment="1">
      <alignment horizontal="center"/>
    </xf>
    <xf numFmtId="17" fontId="3" fillId="0" borderId="0" xfId="0" applyNumberFormat="1" applyFont="1" applyAlignment="1">
      <alignment wrapText="1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Border="1"/>
    <xf numFmtId="43" fontId="1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right"/>
    </xf>
    <xf numFmtId="43" fontId="3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Fill="1" applyAlignment="1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1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Alignment="1">
      <alignment horizontal="left"/>
    </xf>
    <xf numFmtId="8" fontId="3" fillId="0" borderId="0" xfId="0" applyNumberFormat="1" applyFont="1" applyBorder="1" applyAlignment="1">
      <alignment horizontal="center" vertical="top"/>
    </xf>
    <xf numFmtId="8" fontId="3" fillId="0" borderId="0" xfId="0" applyNumberFormat="1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4" fillId="0" borderId="0" xfId="0" applyFont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14" fillId="2" borderId="0" xfId="0" applyFont="1" applyFill="1" applyAlignment="1"/>
    <xf numFmtId="0" fontId="3" fillId="0" borderId="0" xfId="0" quotePrefix="1" applyFont="1"/>
    <xf numFmtId="43" fontId="3" fillId="2" borderId="0" xfId="0" applyNumberFormat="1" applyFont="1" applyFill="1" applyBorder="1" applyAlignment="1">
      <alignment horizontal="center"/>
    </xf>
    <xf numFmtId="43" fontId="3" fillId="0" borderId="0" xfId="0" applyNumberFormat="1" applyFont="1" applyBorder="1" applyAlignment="1"/>
    <xf numFmtId="0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B37" sqref="B37"/>
    </sheetView>
  </sheetViews>
  <sheetFormatPr defaultColWidth="8.8984375" defaultRowHeight="13.85" x14ac:dyDescent="0.25"/>
  <cols>
    <col min="1" max="1" width="38.69921875" style="1" customWidth="1"/>
    <col min="2" max="2" width="40.69921875" style="1" customWidth="1"/>
    <col min="3" max="3" width="14" style="3" customWidth="1"/>
    <col min="4" max="4" width="10.69921875" style="3" customWidth="1"/>
    <col min="5" max="5" width="13.8984375" style="3" customWidth="1"/>
    <col min="6" max="6" width="9" style="4" customWidth="1"/>
    <col min="7" max="7" width="6.69921875" style="1" customWidth="1"/>
    <col min="8" max="255" width="8.8984375" style="1"/>
    <col min="256" max="256" width="4.3984375" style="1" customWidth="1"/>
    <col min="257" max="257" width="38.69921875" style="1" customWidth="1"/>
    <col min="258" max="258" width="40.69921875" style="1" customWidth="1"/>
    <col min="259" max="259" width="14" style="1" customWidth="1"/>
    <col min="260" max="260" width="10.69921875" style="1" customWidth="1"/>
    <col min="261" max="261" width="13.8984375" style="1" customWidth="1"/>
    <col min="262" max="262" width="9" style="1" customWidth="1"/>
    <col min="263" max="263" width="6.69921875" style="1" customWidth="1"/>
    <col min="264" max="511" width="8.8984375" style="1"/>
    <col min="512" max="512" width="4.3984375" style="1" customWidth="1"/>
    <col min="513" max="513" width="38.69921875" style="1" customWidth="1"/>
    <col min="514" max="514" width="40.69921875" style="1" customWidth="1"/>
    <col min="515" max="515" width="14" style="1" customWidth="1"/>
    <col min="516" max="516" width="10.69921875" style="1" customWidth="1"/>
    <col min="517" max="517" width="13.8984375" style="1" customWidth="1"/>
    <col min="518" max="518" width="9" style="1" customWidth="1"/>
    <col min="519" max="519" width="6.69921875" style="1" customWidth="1"/>
    <col min="520" max="767" width="8.8984375" style="1"/>
    <col min="768" max="768" width="4.3984375" style="1" customWidth="1"/>
    <col min="769" max="769" width="38.69921875" style="1" customWidth="1"/>
    <col min="770" max="770" width="40.69921875" style="1" customWidth="1"/>
    <col min="771" max="771" width="14" style="1" customWidth="1"/>
    <col min="772" max="772" width="10.69921875" style="1" customWidth="1"/>
    <col min="773" max="773" width="13.8984375" style="1" customWidth="1"/>
    <col min="774" max="774" width="9" style="1" customWidth="1"/>
    <col min="775" max="775" width="6.69921875" style="1" customWidth="1"/>
    <col min="776" max="1023" width="8.8984375" style="1"/>
    <col min="1024" max="1024" width="4.3984375" style="1" customWidth="1"/>
    <col min="1025" max="1025" width="38.69921875" style="1" customWidth="1"/>
    <col min="1026" max="1026" width="40.69921875" style="1" customWidth="1"/>
    <col min="1027" max="1027" width="14" style="1" customWidth="1"/>
    <col min="1028" max="1028" width="10.69921875" style="1" customWidth="1"/>
    <col min="1029" max="1029" width="13.8984375" style="1" customWidth="1"/>
    <col min="1030" max="1030" width="9" style="1" customWidth="1"/>
    <col min="1031" max="1031" width="6.69921875" style="1" customWidth="1"/>
    <col min="1032" max="1279" width="8.8984375" style="1"/>
    <col min="1280" max="1280" width="4.3984375" style="1" customWidth="1"/>
    <col min="1281" max="1281" width="38.69921875" style="1" customWidth="1"/>
    <col min="1282" max="1282" width="40.69921875" style="1" customWidth="1"/>
    <col min="1283" max="1283" width="14" style="1" customWidth="1"/>
    <col min="1284" max="1284" width="10.69921875" style="1" customWidth="1"/>
    <col min="1285" max="1285" width="13.8984375" style="1" customWidth="1"/>
    <col min="1286" max="1286" width="9" style="1" customWidth="1"/>
    <col min="1287" max="1287" width="6.69921875" style="1" customWidth="1"/>
    <col min="1288" max="1535" width="8.8984375" style="1"/>
    <col min="1536" max="1536" width="4.3984375" style="1" customWidth="1"/>
    <col min="1537" max="1537" width="38.69921875" style="1" customWidth="1"/>
    <col min="1538" max="1538" width="40.69921875" style="1" customWidth="1"/>
    <col min="1539" max="1539" width="14" style="1" customWidth="1"/>
    <col min="1540" max="1540" width="10.69921875" style="1" customWidth="1"/>
    <col min="1541" max="1541" width="13.8984375" style="1" customWidth="1"/>
    <col min="1542" max="1542" width="9" style="1" customWidth="1"/>
    <col min="1543" max="1543" width="6.69921875" style="1" customWidth="1"/>
    <col min="1544" max="1791" width="8.8984375" style="1"/>
    <col min="1792" max="1792" width="4.3984375" style="1" customWidth="1"/>
    <col min="1793" max="1793" width="38.69921875" style="1" customWidth="1"/>
    <col min="1794" max="1794" width="40.69921875" style="1" customWidth="1"/>
    <col min="1795" max="1795" width="14" style="1" customWidth="1"/>
    <col min="1796" max="1796" width="10.69921875" style="1" customWidth="1"/>
    <col min="1797" max="1797" width="13.8984375" style="1" customWidth="1"/>
    <col min="1798" max="1798" width="9" style="1" customWidth="1"/>
    <col min="1799" max="1799" width="6.69921875" style="1" customWidth="1"/>
    <col min="1800" max="2047" width="8.8984375" style="1"/>
    <col min="2048" max="2048" width="4.3984375" style="1" customWidth="1"/>
    <col min="2049" max="2049" width="38.69921875" style="1" customWidth="1"/>
    <col min="2050" max="2050" width="40.69921875" style="1" customWidth="1"/>
    <col min="2051" max="2051" width="14" style="1" customWidth="1"/>
    <col min="2052" max="2052" width="10.69921875" style="1" customWidth="1"/>
    <col min="2053" max="2053" width="13.8984375" style="1" customWidth="1"/>
    <col min="2054" max="2054" width="9" style="1" customWidth="1"/>
    <col min="2055" max="2055" width="6.69921875" style="1" customWidth="1"/>
    <col min="2056" max="2303" width="8.8984375" style="1"/>
    <col min="2304" max="2304" width="4.3984375" style="1" customWidth="1"/>
    <col min="2305" max="2305" width="38.69921875" style="1" customWidth="1"/>
    <col min="2306" max="2306" width="40.69921875" style="1" customWidth="1"/>
    <col min="2307" max="2307" width="14" style="1" customWidth="1"/>
    <col min="2308" max="2308" width="10.69921875" style="1" customWidth="1"/>
    <col min="2309" max="2309" width="13.8984375" style="1" customWidth="1"/>
    <col min="2310" max="2310" width="9" style="1" customWidth="1"/>
    <col min="2311" max="2311" width="6.69921875" style="1" customWidth="1"/>
    <col min="2312" max="2559" width="8.8984375" style="1"/>
    <col min="2560" max="2560" width="4.3984375" style="1" customWidth="1"/>
    <col min="2561" max="2561" width="38.69921875" style="1" customWidth="1"/>
    <col min="2562" max="2562" width="40.69921875" style="1" customWidth="1"/>
    <col min="2563" max="2563" width="14" style="1" customWidth="1"/>
    <col min="2564" max="2564" width="10.69921875" style="1" customWidth="1"/>
    <col min="2565" max="2565" width="13.8984375" style="1" customWidth="1"/>
    <col min="2566" max="2566" width="9" style="1" customWidth="1"/>
    <col min="2567" max="2567" width="6.69921875" style="1" customWidth="1"/>
    <col min="2568" max="2815" width="8.8984375" style="1"/>
    <col min="2816" max="2816" width="4.3984375" style="1" customWidth="1"/>
    <col min="2817" max="2817" width="38.69921875" style="1" customWidth="1"/>
    <col min="2818" max="2818" width="40.69921875" style="1" customWidth="1"/>
    <col min="2819" max="2819" width="14" style="1" customWidth="1"/>
    <col min="2820" max="2820" width="10.69921875" style="1" customWidth="1"/>
    <col min="2821" max="2821" width="13.8984375" style="1" customWidth="1"/>
    <col min="2822" max="2822" width="9" style="1" customWidth="1"/>
    <col min="2823" max="2823" width="6.69921875" style="1" customWidth="1"/>
    <col min="2824" max="3071" width="8.8984375" style="1"/>
    <col min="3072" max="3072" width="4.3984375" style="1" customWidth="1"/>
    <col min="3073" max="3073" width="38.69921875" style="1" customWidth="1"/>
    <col min="3074" max="3074" width="40.69921875" style="1" customWidth="1"/>
    <col min="3075" max="3075" width="14" style="1" customWidth="1"/>
    <col min="3076" max="3076" width="10.69921875" style="1" customWidth="1"/>
    <col min="3077" max="3077" width="13.8984375" style="1" customWidth="1"/>
    <col min="3078" max="3078" width="9" style="1" customWidth="1"/>
    <col min="3079" max="3079" width="6.69921875" style="1" customWidth="1"/>
    <col min="3080" max="3327" width="8.8984375" style="1"/>
    <col min="3328" max="3328" width="4.3984375" style="1" customWidth="1"/>
    <col min="3329" max="3329" width="38.69921875" style="1" customWidth="1"/>
    <col min="3330" max="3330" width="40.69921875" style="1" customWidth="1"/>
    <col min="3331" max="3331" width="14" style="1" customWidth="1"/>
    <col min="3332" max="3332" width="10.69921875" style="1" customWidth="1"/>
    <col min="3333" max="3333" width="13.8984375" style="1" customWidth="1"/>
    <col min="3334" max="3334" width="9" style="1" customWidth="1"/>
    <col min="3335" max="3335" width="6.69921875" style="1" customWidth="1"/>
    <col min="3336" max="3583" width="8.8984375" style="1"/>
    <col min="3584" max="3584" width="4.3984375" style="1" customWidth="1"/>
    <col min="3585" max="3585" width="38.69921875" style="1" customWidth="1"/>
    <col min="3586" max="3586" width="40.69921875" style="1" customWidth="1"/>
    <col min="3587" max="3587" width="14" style="1" customWidth="1"/>
    <col min="3588" max="3588" width="10.69921875" style="1" customWidth="1"/>
    <col min="3589" max="3589" width="13.8984375" style="1" customWidth="1"/>
    <col min="3590" max="3590" width="9" style="1" customWidth="1"/>
    <col min="3591" max="3591" width="6.69921875" style="1" customWidth="1"/>
    <col min="3592" max="3839" width="8.8984375" style="1"/>
    <col min="3840" max="3840" width="4.3984375" style="1" customWidth="1"/>
    <col min="3841" max="3841" width="38.69921875" style="1" customWidth="1"/>
    <col min="3842" max="3842" width="40.69921875" style="1" customWidth="1"/>
    <col min="3843" max="3843" width="14" style="1" customWidth="1"/>
    <col min="3844" max="3844" width="10.69921875" style="1" customWidth="1"/>
    <col min="3845" max="3845" width="13.8984375" style="1" customWidth="1"/>
    <col min="3846" max="3846" width="9" style="1" customWidth="1"/>
    <col min="3847" max="3847" width="6.69921875" style="1" customWidth="1"/>
    <col min="3848" max="4095" width="8.8984375" style="1"/>
    <col min="4096" max="4096" width="4.3984375" style="1" customWidth="1"/>
    <col min="4097" max="4097" width="38.69921875" style="1" customWidth="1"/>
    <col min="4098" max="4098" width="40.69921875" style="1" customWidth="1"/>
    <col min="4099" max="4099" width="14" style="1" customWidth="1"/>
    <col min="4100" max="4100" width="10.69921875" style="1" customWidth="1"/>
    <col min="4101" max="4101" width="13.8984375" style="1" customWidth="1"/>
    <col min="4102" max="4102" width="9" style="1" customWidth="1"/>
    <col min="4103" max="4103" width="6.69921875" style="1" customWidth="1"/>
    <col min="4104" max="4351" width="8.8984375" style="1"/>
    <col min="4352" max="4352" width="4.3984375" style="1" customWidth="1"/>
    <col min="4353" max="4353" width="38.69921875" style="1" customWidth="1"/>
    <col min="4354" max="4354" width="40.69921875" style="1" customWidth="1"/>
    <col min="4355" max="4355" width="14" style="1" customWidth="1"/>
    <col min="4356" max="4356" width="10.69921875" style="1" customWidth="1"/>
    <col min="4357" max="4357" width="13.8984375" style="1" customWidth="1"/>
    <col min="4358" max="4358" width="9" style="1" customWidth="1"/>
    <col min="4359" max="4359" width="6.69921875" style="1" customWidth="1"/>
    <col min="4360" max="4607" width="8.8984375" style="1"/>
    <col min="4608" max="4608" width="4.3984375" style="1" customWidth="1"/>
    <col min="4609" max="4609" width="38.69921875" style="1" customWidth="1"/>
    <col min="4610" max="4610" width="40.69921875" style="1" customWidth="1"/>
    <col min="4611" max="4611" width="14" style="1" customWidth="1"/>
    <col min="4612" max="4612" width="10.69921875" style="1" customWidth="1"/>
    <col min="4613" max="4613" width="13.8984375" style="1" customWidth="1"/>
    <col min="4614" max="4614" width="9" style="1" customWidth="1"/>
    <col min="4615" max="4615" width="6.69921875" style="1" customWidth="1"/>
    <col min="4616" max="4863" width="8.8984375" style="1"/>
    <col min="4864" max="4864" width="4.3984375" style="1" customWidth="1"/>
    <col min="4865" max="4865" width="38.69921875" style="1" customWidth="1"/>
    <col min="4866" max="4866" width="40.69921875" style="1" customWidth="1"/>
    <col min="4867" max="4867" width="14" style="1" customWidth="1"/>
    <col min="4868" max="4868" width="10.69921875" style="1" customWidth="1"/>
    <col min="4869" max="4869" width="13.8984375" style="1" customWidth="1"/>
    <col min="4870" max="4870" width="9" style="1" customWidth="1"/>
    <col min="4871" max="4871" width="6.69921875" style="1" customWidth="1"/>
    <col min="4872" max="5119" width="8.8984375" style="1"/>
    <col min="5120" max="5120" width="4.3984375" style="1" customWidth="1"/>
    <col min="5121" max="5121" width="38.69921875" style="1" customWidth="1"/>
    <col min="5122" max="5122" width="40.69921875" style="1" customWidth="1"/>
    <col min="5123" max="5123" width="14" style="1" customWidth="1"/>
    <col min="5124" max="5124" width="10.69921875" style="1" customWidth="1"/>
    <col min="5125" max="5125" width="13.8984375" style="1" customWidth="1"/>
    <col min="5126" max="5126" width="9" style="1" customWidth="1"/>
    <col min="5127" max="5127" width="6.69921875" style="1" customWidth="1"/>
    <col min="5128" max="5375" width="8.8984375" style="1"/>
    <col min="5376" max="5376" width="4.3984375" style="1" customWidth="1"/>
    <col min="5377" max="5377" width="38.69921875" style="1" customWidth="1"/>
    <col min="5378" max="5378" width="40.69921875" style="1" customWidth="1"/>
    <col min="5379" max="5379" width="14" style="1" customWidth="1"/>
    <col min="5380" max="5380" width="10.69921875" style="1" customWidth="1"/>
    <col min="5381" max="5381" width="13.8984375" style="1" customWidth="1"/>
    <col min="5382" max="5382" width="9" style="1" customWidth="1"/>
    <col min="5383" max="5383" width="6.69921875" style="1" customWidth="1"/>
    <col min="5384" max="5631" width="8.8984375" style="1"/>
    <col min="5632" max="5632" width="4.3984375" style="1" customWidth="1"/>
    <col min="5633" max="5633" width="38.69921875" style="1" customWidth="1"/>
    <col min="5634" max="5634" width="40.69921875" style="1" customWidth="1"/>
    <col min="5635" max="5635" width="14" style="1" customWidth="1"/>
    <col min="5636" max="5636" width="10.69921875" style="1" customWidth="1"/>
    <col min="5637" max="5637" width="13.8984375" style="1" customWidth="1"/>
    <col min="5638" max="5638" width="9" style="1" customWidth="1"/>
    <col min="5639" max="5639" width="6.69921875" style="1" customWidth="1"/>
    <col min="5640" max="5887" width="8.8984375" style="1"/>
    <col min="5888" max="5888" width="4.3984375" style="1" customWidth="1"/>
    <col min="5889" max="5889" width="38.69921875" style="1" customWidth="1"/>
    <col min="5890" max="5890" width="40.69921875" style="1" customWidth="1"/>
    <col min="5891" max="5891" width="14" style="1" customWidth="1"/>
    <col min="5892" max="5892" width="10.69921875" style="1" customWidth="1"/>
    <col min="5893" max="5893" width="13.8984375" style="1" customWidth="1"/>
    <col min="5894" max="5894" width="9" style="1" customWidth="1"/>
    <col min="5895" max="5895" width="6.69921875" style="1" customWidth="1"/>
    <col min="5896" max="6143" width="8.8984375" style="1"/>
    <col min="6144" max="6144" width="4.3984375" style="1" customWidth="1"/>
    <col min="6145" max="6145" width="38.69921875" style="1" customWidth="1"/>
    <col min="6146" max="6146" width="40.69921875" style="1" customWidth="1"/>
    <col min="6147" max="6147" width="14" style="1" customWidth="1"/>
    <col min="6148" max="6148" width="10.69921875" style="1" customWidth="1"/>
    <col min="6149" max="6149" width="13.8984375" style="1" customWidth="1"/>
    <col min="6150" max="6150" width="9" style="1" customWidth="1"/>
    <col min="6151" max="6151" width="6.69921875" style="1" customWidth="1"/>
    <col min="6152" max="6399" width="8.8984375" style="1"/>
    <col min="6400" max="6400" width="4.3984375" style="1" customWidth="1"/>
    <col min="6401" max="6401" width="38.69921875" style="1" customWidth="1"/>
    <col min="6402" max="6402" width="40.69921875" style="1" customWidth="1"/>
    <col min="6403" max="6403" width="14" style="1" customWidth="1"/>
    <col min="6404" max="6404" width="10.69921875" style="1" customWidth="1"/>
    <col min="6405" max="6405" width="13.8984375" style="1" customWidth="1"/>
    <col min="6406" max="6406" width="9" style="1" customWidth="1"/>
    <col min="6407" max="6407" width="6.69921875" style="1" customWidth="1"/>
    <col min="6408" max="6655" width="8.8984375" style="1"/>
    <col min="6656" max="6656" width="4.3984375" style="1" customWidth="1"/>
    <col min="6657" max="6657" width="38.69921875" style="1" customWidth="1"/>
    <col min="6658" max="6658" width="40.69921875" style="1" customWidth="1"/>
    <col min="6659" max="6659" width="14" style="1" customWidth="1"/>
    <col min="6660" max="6660" width="10.69921875" style="1" customWidth="1"/>
    <col min="6661" max="6661" width="13.8984375" style="1" customWidth="1"/>
    <col min="6662" max="6662" width="9" style="1" customWidth="1"/>
    <col min="6663" max="6663" width="6.69921875" style="1" customWidth="1"/>
    <col min="6664" max="6911" width="8.8984375" style="1"/>
    <col min="6912" max="6912" width="4.3984375" style="1" customWidth="1"/>
    <col min="6913" max="6913" width="38.69921875" style="1" customWidth="1"/>
    <col min="6914" max="6914" width="40.69921875" style="1" customWidth="1"/>
    <col min="6915" max="6915" width="14" style="1" customWidth="1"/>
    <col min="6916" max="6916" width="10.69921875" style="1" customWidth="1"/>
    <col min="6917" max="6917" width="13.8984375" style="1" customWidth="1"/>
    <col min="6918" max="6918" width="9" style="1" customWidth="1"/>
    <col min="6919" max="6919" width="6.69921875" style="1" customWidth="1"/>
    <col min="6920" max="7167" width="8.8984375" style="1"/>
    <col min="7168" max="7168" width="4.3984375" style="1" customWidth="1"/>
    <col min="7169" max="7169" width="38.69921875" style="1" customWidth="1"/>
    <col min="7170" max="7170" width="40.69921875" style="1" customWidth="1"/>
    <col min="7171" max="7171" width="14" style="1" customWidth="1"/>
    <col min="7172" max="7172" width="10.69921875" style="1" customWidth="1"/>
    <col min="7173" max="7173" width="13.8984375" style="1" customWidth="1"/>
    <col min="7174" max="7174" width="9" style="1" customWidth="1"/>
    <col min="7175" max="7175" width="6.69921875" style="1" customWidth="1"/>
    <col min="7176" max="7423" width="8.8984375" style="1"/>
    <col min="7424" max="7424" width="4.3984375" style="1" customWidth="1"/>
    <col min="7425" max="7425" width="38.69921875" style="1" customWidth="1"/>
    <col min="7426" max="7426" width="40.69921875" style="1" customWidth="1"/>
    <col min="7427" max="7427" width="14" style="1" customWidth="1"/>
    <col min="7428" max="7428" width="10.69921875" style="1" customWidth="1"/>
    <col min="7429" max="7429" width="13.8984375" style="1" customWidth="1"/>
    <col min="7430" max="7430" width="9" style="1" customWidth="1"/>
    <col min="7431" max="7431" width="6.69921875" style="1" customWidth="1"/>
    <col min="7432" max="7679" width="8.8984375" style="1"/>
    <col min="7680" max="7680" width="4.3984375" style="1" customWidth="1"/>
    <col min="7681" max="7681" width="38.69921875" style="1" customWidth="1"/>
    <col min="7682" max="7682" width="40.69921875" style="1" customWidth="1"/>
    <col min="7683" max="7683" width="14" style="1" customWidth="1"/>
    <col min="7684" max="7684" width="10.69921875" style="1" customWidth="1"/>
    <col min="7685" max="7685" width="13.8984375" style="1" customWidth="1"/>
    <col min="7686" max="7686" width="9" style="1" customWidth="1"/>
    <col min="7687" max="7687" width="6.69921875" style="1" customWidth="1"/>
    <col min="7688" max="7935" width="8.8984375" style="1"/>
    <col min="7936" max="7936" width="4.3984375" style="1" customWidth="1"/>
    <col min="7937" max="7937" width="38.69921875" style="1" customWidth="1"/>
    <col min="7938" max="7938" width="40.69921875" style="1" customWidth="1"/>
    <col min="7939" max="7939" width="14" style="1" customWidth="1"/>
    <col min="7940" max="7940" width="10.69921875" style="1" customWidth="1"/>
    <col min="7941" max="7941" width="13.8984375" style="1" customWidth="1"/>
    <col min="7942" max="7942" width="9" style="1" customWidth="1"/>
    <col min="7943" max="7943" width="6.69921875" style="1" customWidth="1"/>
    <col min="7944" max="8191" width="8.8984375" style="1"/>
    <col min="8192" max="8192" width="4.3984375" style="1" customWidth="1"/>
    <col min="8193" max="8193" width="38.69921875" style="1" customWidth="1"/>
    <col min="8194" max="8194" width="40.69921875" style="1" customWidth="1"/>
    <col min="8195" max="8195" width="14" style="1" customWidth="1"/>
    <col min="8196" max="8196" width="10.69921875" style="1" customWidth="1"/>
    <col min="8197" max="8197" width="13.8984375" style="1" customWidth="1"/>
    <col min="8198" max="8198" width="9" style="1" customWidth="1"/>
    <col min="8199" max="8199" width="6.69921875" style="1" customWidth="1"/>
    <col min="8200" max="8447" width="8.8984375" style="1"/>
    <col min="8448" max="8448" width="4.3984375" style="1" customWidth="1"/>
    <col min="8449" max="8449" width="38.69921875" style="1" customWidth="1"/>
    <col min="8450" max="8450" width="40.69921875" style="1" customWidth="1"/>
    <col min="8451" max="8451" width="14" style="1" customWidth="1"/>
    <col min="8452" max="8452" width="10.69921875" style="1" customWidth="1"/>
    <col min="8453" max="8453" width="13.8984375" style="1" customWidth="1"/>
    <col min="8454" max="8454" width="9" style="1" customWidth="1"/>
    <col min="8455" max="8455" width="6.69921875" style="1" customWidth="1"/>
    <col min="8456" max="8703" width="8.8984375" style="1"/>
    <col min="8704" max="8704" width="4.3984375" style="1" customWidth="1"/>
    <col min="8705" max="8705" width="38.69921875" style="1" customWidth="1"/>
    <col min="8706" max="8706" width="40.69921875" style="1" customWidth="1"/>
    <col min="8707" max="8707" width="14" style="1" customWidth="1"/>
    <col min="8708" max="8708" width="10.69921875" style="1" customWidth="1"/>
    <col min="8709" max="8709" width="13.8984375" style="1" customWidth="1"/>
    <col min="8710" max="8710" width="9" style="1" customWidth="1"/>
    <col min="8711" max="8711" width="6.69921875" style="1" customWidth="1"/>
    <col min="8712" max="8959" width="8.8984375" style="1"/>
    <col min="8960" max="8960" width="4.3984375" style="1" customWidth="1"/>
    <col min="8961" max="8961" width="38.69921875" style="1" customWidth="1"/>
    <col min="8962" max="8962" width="40.69921875" style="1" customWidth="1"/>
    <col min="8963" max="8963" width="14" style="1" customWidth="1"/>
    <col min="8964" max="8964" width="10.69921875" style="1" customWidth="1"/>
    <col min="8965" max="8965" width="13.8984375" style="1" customWidth="1"/>
    <col min="8966" max="8966" width="9" style="1" customWidth="1"/>
    <col min="8967" max="8967" width="6.69921875" style="1" customWidth="1"/>
    <col min="8968" max="9215" width="8.8984375" style="1"/>
    <col min="9216" max="9216" width="4.3984375" style="1" customWidth="1"/>
    <col min="9217" max="9217" width="38.69921875" style="1" customWidth="1"/>
    <col min="9218" max="9218" width="40.69921875" style="1" customWidth="1"/>
    <col min="9219" max="9219" width="14" style="1" customWidth="1"/>
    <col min="9220" max="9220" width="10.69921875" style="1" customWidth="1"/>
    <col min="9221" max="9221" width="13.8984375" style="1" customWidth="1"/>
    <col min="9222" max="9222" width="9" style="1" customWidth="1"/>
    <col min="9223" max="9223" width="6.69921875" style="1" customWidth="1"/>
    <col min="9224" max="9471" width="8.8984375" style="1"/>
    <col min="9472" max="9472" width="4.3984375" style="1" customWidth="1"/>
    <col min="9473" max="9473" width="38.69921875" style="1" customWidth="1"/>
    <col min="9474" max="9474" width="40.69921875" style="1" customWidth="1"/>
    <col min="9475" max="9475" width="14" style="1" customWidth="1"/>
    <col min="9476" max="9476" width="10.69921875" style="1" customWidth="1"/>
    <col min="9477" max="9477" width="13.8984375" style="1" customWidth="1"/>
    <col min="9478" max="9478" width="9" style="1" customWidth="1"/>
    <col min="9479" max="9479" width="6.69921875" style="1" customWidth="1"/>
    <col min="9480" max="9727" width="8.8984375" style="1"/>
    <col min="9728" max="9728" width="4.3984375" style="1" customWidth="1"/>
    <col min="9729" max="9729" width="38.69921875" style="1" customWidth="1"/>
    <col min="9730" max="9730" width="40.69921875" style="1" customWidth="1"/>
    <col min="9731" max="9731" width="14" style="1" customWidth="1"/>
    <col min="9732" max="9732" width="10.69921875" style="1" customWidth="1"/>
    <col min="9733" max="9733" width="13.8984375" style="1" customWidth="1"/>
    <col min="9734" max="9734" width="9" style="1" customWidth="1"/>
    <col min="9735" max="9735" width="6.69921875" style="1" customWidth="1"/>
    <col min="9736" max="9983" width="8.8984375" style="1"/>
    <col min="9984" max="9984" width="4.3984375" style="1" customWidth="1"/>
    <col min="9985" max="9985" width="38.69921875" style="1" customWidth="1"/>
    <col min="9986" max="9986" width="40.69921875" style="1" customWidth="1"/>
    <col min="9987" max="9987" width="14" style="1" customWidth="1"/>
    <col min="9988" max="9988" width="10.69921875" style="1" customWidth="1"/>
    <col min="9989" max="9989" width="13.8984375" style="1" customWidth="1"/>
    <col min="9990" max="9990" width="9" style="1" customWidth="1"/>
    <col min="9991" max="9991" width="6.69921875" style="1" customWidth="1"/>
    <col min="9992" max="10239" width="8.8984375" style="1"/>
    <col min="10240" max="10240" width="4.3984375" style="1" customWidth="1"/>
    <col min="10241" max="10241" width="38.69921875" style="1" customWidth="1"/>
    <col min="10242" max="10242" width="40.69921875" style="1" customWidth="1"/>
    <col min="10243" max="10243" width="14" style="1" customWidth="1"/>
    <col min="10244" max="10244" width="10.69921875" style="1" customWidth="1"/>
    <col min="10245" max="10245" width="13.8984375" style="1" customWidth="1"/>
    <col min="10246" max="10246" width="9" style="1" customWidth="1"/>
    <col min="10247" max="10247" width="6.69921875" style="1" customWidth="1"/>
    <col min="10248" max="10495" width="8.8984375" style="1"/>
    <col min="10496" max="10496" width="4.3984375" style="1" customWidth="1"/>
    <col min="10497" max="10497" width="38.69921875" style="1" customWidth="1"/>
    <col min="10498" max="10498" width="40.69921875" style="1" customWidth="1"/>
    <col min="10499" max="10499" width="14" style="1" customWidth="1"/>
    <col min="10500" max="10500" width="10.69921875" style="1" customWidth="1"/>
    <col min="10501" max="10501" width="13.8984375" style="1" customWidth="1"/>
    <col min="10502" max="10502" width="9" style="1" customWidth="1"/>
    <col min="10503" max="10503" width="6.69921875" style="1" customWidth="1"/>
    <col min="10504" max="10751" width="8.8984375" style="1"/>
    <col min="10752" max="10752" width="4.3984375" style="1" customWidth="1"/>
    <col min="10753" max="10753" width="38.69921875" style="1" customWidth="1"/>
    <col min="10754" max="10754" width="40.69921875" style="1" customWidth="1"/>
    <col min="10755" max="10755" width="14" style="1" customWidth="1"/>
    <col min="10756" max="10756" width="10.69921875" style="1" customWidth="1"/>
    <col min="10757" max="10757" width="13.8984375" style="1" customWidth="1"/>
    <col min="10758" max="10758" width="9" style="1" customWidth="1"/>
    <col min="10759" max="10759" width="6.69921875" style="1" customWidth="1"/>
    <col min="10760" max="11007" width="8.8984375" style="1"/>
    <col min="11008" max="11008" width="4.3984375" style="1" customWidth="1"/>
    <col min="11009" max="11009" width="38.69921875" style="1" customWidth="1"/>
    <col min="11010" max="11010" width="40.69921875" style="1" customWidth="1"/>
    <col min="11011" max="11011" width="14" style="1" customWidth="1"/>
    <col min="11012" max="11012" width="10.69921875" style="1" customWidth="1"/>
    <col min="11013" max="11013" width="13.8984375" style="1" customWidth="1"/>
    <col min="11014" max="11014" width="9" style="1" customWidth="1"/>
    <col min="11015" max="11015" width="6.69921875" style="1" customWidth="1"/>
    <col min="11016" max="11263" width="8.8984375" style="1"/>
    <col min="11264" max="11264" width="4.3984375" style="1" customWidth="1"/>
    <col min="11265" max="11265" width="38.69921875" style="1" customWidth="1"/>
    <col min="11266" max="11266" width="40.69921875" style="1" customWidth="1"/>
    <col min="11267" max="11267" width="14" style="1" customWidth="1"/>
    <col min="11268" max="11268" width="10.69921875" style="1" customWidth="1"/>
    <col min="11269" max="11269" width="13.8984375" style="1" customWidth="1"/>
    <col min="11270" max="11270" width="9" style="1" customWidth="1"/>
    <col min="11271" max="11271" width="6.69921875" style="1" customWidth="1"/>
    <col min="11272" max="11519" width="8.8984375" style="1"/>
    <col min="11520" max="11520" width="4.3984375" style="1" customWidth="1"/>
    <col min="11521" max="11521" width="38.69921875" style="1" customWidth="1"/>
    <col min="11522" max="11522" width="40.69921875" style="1" customWidth="1"/>
    <col min="11523" max="11523" width="14" style="1" customWidth="1"/>
    <col min="11524" max="11524" width="10.69921875" style="1" customWidth="1"/>
    <col min="11525" max="11525" width="13.8984375" style="1" customWidth="1"/>
    <col min="11526" max="11526" width="9" style="1" customWidth="1"/>
    <col min="11527" max="11527" width="6.69921875" style="1" customWidth="1"/>
    <col min="11528" max="11775" width="8.8984375" style="1"/>
    <col min="11776" max="11776" width="4.3984375" style="1" customWidth="1"/>
    <col min="11777" max="11777" width="38.69921875" style="1" customWidth="1"/>
    <col min="11778" max="11778" width="40.69921875" style="1" customWidth="1"/>
    <col min="11779" max="11779" width="14" style="1" customWidth="1"/>
    <col min="11780" max="11780" width="10.69921875" style="1" customWidth="1"/>
    <col min="11781" max="11781" width="13.8984375" style="1" customWidth="1"/>
    <col min="11782" max="11782" width="9" style="1" customWidth="1"/>
    <col min="11783" max="11783" width="6.69921875" style="1" customWidth="1"/>
    <col min="11784" max="12031" width="8.8984375" style="1"/>
    <col min="12032" max="12032" width="4.3984375" style="1" customWidth="1"/>
    <col min="12033" max="12033" width="38.69921875" style="1" customWidth="1"/>
    <col min="12034" max="12034" width="40.69921875" style="1" customWidth="1"/>
    <col min="12035" max="12035" width="14" style="1" customWidth="1"/>
    <col min="12036" max="12036" width="10.69921875" style="1" customWidth="1"/>
    <col min="12037" max="12037" width="13.8984375" style="1" customWidth="1"/>
    <col min="12038" max="12038" width="9" style="1" customWidth="1"/>
    <col min="12039" max="12039" width="6.69921875" style="1" customWidth="1"/>
    <col min="12040" max="12287" width="8.8984375" style="1"/>
    <col min="12288" max="12288" width="4.3984375" style="1" customWidth="1"/>
    <col min="12289" max="12289" width="38.69921875" style="1" customWidth="1"/>
    <col min="12290" max="12290" width="40.69921875" style="1" customWidth="1"/>
    <col min="12291" max="12291" width="14" style="1" customWidth="1"/>
    <col min="12292" max="12292" width="10.69921875" style="1" customWidth="1"/>
    <col min="12293" max="12293" width="13.8984375" style="1" customWidth="1"/>
    <col min="12294" max="12294" width="9" style="1" customWidth="1"/>
    <col min="12295" max="12295" width="6.69921875" style="1" customWidth="1"/>
    <col min="12296" max="12543" width="8.8984375" style="1"/>
    <col min="12544" max="12544" width="4.3984375" style="1" customWidth="1"/>
    <col min="12545" max="12545" width="38.69921875" style="1" customWidth="1"/>
    <col min="12546" max="12546" width="40.69921875" style="1" customWidth="1"/>
    <col min="12547" max="12547" width="14" style="1" customWidth="1"/>
    <col min="12548" max="12548" width="10.69921875" style="1" customWidth="1"/>
    <col min="12549" max="12549" width="13.8984375" style="1" customWidth="1"/>
    <col min="12550" max="12550" width="9" style="1" customWidth="1"/>
    <col min="12551" max="12551" width="6.69921875" style="1" customWidth="1"/>
    <col min="12552" max="12799" width="8.8984375" style="1"/>
    <col min="12800" max="12800" width="4.3984375" style="1" customWidth="1"/>
    <col min="12801" max="12801" width="38.69921875" style="1" customWidth="1"/>
    <col min="12802" max="12802" width="40.69921875" style="1" customWidth="1"/>
    <col min="12803" max="12803" width="14" style="1" customWidth="1"/>
    <col min="12804" max="12804" width="10.69921875" style="1" customWidth="1"/>
    <col min="12805" max="12805" width="13.8984375" style="1" customWidth="1"/>
    <col min="12806" max="12806" width="9" style="1" customWidth="1"/>
    <col min="12807" max="12807" width="6.69921875" style="1" customWidth="1"/>
    <col min="12808" max="13055" width="8.8984375" style="1"/>
    <col min="13056" max="13056" width="4.3984375" style="1" customWidth="1"/>
    <col min="13057" max="13057" width="38.69921875" style="1" customWidth="1"/>
    <col min="13058" max="13058" width="40.69921875" style="1" customWidth="1"/>
    <col min="13059" max="13059" width="14" style="1" customWidth="1"/>
    <col min="13060" max="13060" width="10.69921875" style="1" customWidth="1"/>
    <col min="13061" max="13061" width="13.8984375" style="1" customWidth="1"/>
    <col min="13062" max="13062" width="9" style="1" customWidth="1"/>
    <col min="13063" max="13063" width="6.69921875" style="1" customWidth="1"/>
    <col min="13064" max="13311" width="8.8984375" style="1"/>
    <col min="13312" max="13312" width="4.3984375" style="1" customWidth="1"/>
    <col min="13313" max="13313" width="38.69921875" style="1" customWidth="1"/>
    <col min="13314" max="13314" width="40.69921875" style="1" customWidth="1"/>
    <col min="13315" max="13315" width="14" style="1" customWidth="1"/>
    <col min="13316" max="13316" width="10.69921875" style="1" customWidth="1"/>
    <col min="13317" max="13317" width="13.8984375" style="1" customWidth="1"/>
    <col min="13318" max="13318" width="9" style="1" customWidth="1"/>
    <col min="13319" max="13319" width="6.69921875" style="1" customWidth="1"/>
    <col min="13320" max="13567" width="8.8984375" style="1"/>
    <col min="13568" max="13568" width="4.3984375" style="1" customWidth="1"/>
    <col min="13569" max="13569" width="38.69921875" style="1" customWidth="1"/>
    <col min="13570" max="13570" width="40.69921875" style="1" customWidth="1"/>
    <col min="13571" max="13571" width="14" style="1" customWidth="1"/>
    <col min="13572" max="13572" width="10.69921875" style="1" customWidth="1"/>
    <col min="13573" max="13573" width="13.8984375" style="1" customWidth="1"/>
    <col min="13574" max="13574" width="9" style="1" customWidth="1"/>
    <col min="13575" max="13575" width="6.69921875" style="1" customWidth="1"/>
    <col min="13576" max="13823" width="8.8984375" style="1"/>
    <col min="13824" max="13824" width="4.3984375" style="1" customWidth="1"/>
    <col min="13825" max="13825" width="38.69921875" style="1" customWidth="1"/>
    <col min="13826" max="13826" width="40.69921875" style="1" customWidth="1"/>
    <col min="13827" max="13827" width="14" style="1" customWidth="1"/>
    <col min="13828" max="13828" width="10.69921875" style="1" customWidth="1"/>
    <col min="13829" max="13829" width="13.8984375" style="1" customWidth="1"/>
    <col min="13830" max="13830" width="9" style="1" customWidth="1"/>
    <col min="13831" max="13831" width="6.69921875" style="1" customWidth="1"/>
    <col min="13832" max="14079" width="8.8984375" style="1"/>
    <col min="14080" max="14080" width="4.3984375" style="1" customWidth="1"/>
    <col min="14081" max="14081" width="38.69921875" style="1" customWidth="1"/>
    <col min="14082" max="14082" width="40.69921875" style="1" customWidth="1"/>
    <col min="14083" max="14083" width="14" style="1" customWidth="1"/>
    <col min="14084" max="14084" width="10.69921875" style="1" customWidth="1"/>
    <col min="14085" max="14085" width="13.8984375" style="1" customWidth="1"/>
    <col min="14086" max="14086" width="9" style="1" customWidth="1"/>
    <col min="14087" max="14087" width="6.69921875" style="1" customWidth="1"/>
    <col min="14088" max="14335" width="8.8984375" style="1"/>
    <col min="14336" max="14336" width="4.3984375" style="1" customWidth="1"/>
    <col min="14337" max="14337" width="38.69921875" style="1" customWidth="1"/>
    <col min="14338" max="14338" width="40.69921875" style="1" customWidth="1"/>
    <col min="14339" max="14339" width="14" style="1" customWidth="1"/>
    <col min="14340" max="14340" width="10.69921875" style="1" customWidth="1"/>
    <col min="14341" max="14341" width="13.8984375" style="1" customWidth="1"/>
    <col min="14342" max="14342" width="9" style="1" customWidth="1"/>
    <col min="14343" max="14343" width="6.69921875" style="1" customWidth="1"/>
    <col min="14344" max="14591" width="8.8984375" style="1"/>
    <col min="14592" max="14592" width="4.3984375" style="1" customWidth="1"/>
    <col min="14593" max="14593" width="38.69921875" style="1" customWidth="1"/>
    <col min="14594" max="14594" width="40.69921875" style="1" customWidth="1"/>
    <col min="14595" max="14595" width="14" style="1" customWidth="1"/>
    <col min="14596" max="14596" width="10.69921875" style="1" customWidth="1"/>
    <col min="14597" max="14597" width="13.8984375" style="1" customWidth="1"/>
    <col min="14598" max="14598" width="9" style="1" customWidth="1"/>
    <col min="14599" max="14599" width="6.69921875" style="1" customWidth="1"/>
    <col min="14600" max="14847" width="8.8984375" style="1"/>
    <col min="14848" max="14848" width="4.3984375" style="1" customWidth="1"/>
    <col min="14849" max="14849" width="38.69921875" style="1" customWidth="1"/>
    <col min="14850" max="14850" width="40.69921875" style="1" customWidth="1"/>
    <col min="14851" max="14851" width="14" style="1" customWidth="1"/>
    <col min="14852" max="14852" width="10.69921875" style="1" customWidth="1"/>
    <col min="14853" max="14853" width="13.8984375" style="1" customWidth="1"/>
    <col min="14854" max="14854" width="9" style="1" customWidth="1"/>
    <col min="14855" max="14855" width="6.69921875" style="1" customWidth="1"/>
    <col min="14856" max="15103" width="8.8984375" style="1"/>
    <col min="15104" max="15104" width="4.3984375" style="1" customWidth="1"/>
    <col min="15105" max="15105" width="38.69921875" style="1" customWidth="1"/>
    <col min="15106" max="15106" width="40.69921875" style="1" customWidth="1"/>
    <col min="15107" max="15107" width="14" style="1" customWidth="1"/>
    <col min="15108" max="15108" width="10.69921875" style="1" customWidth="1"/>
    <col min="15109" max="15109" width="13.8984375" style="1" customWidth="1"/>
    <col min="15110" max="15110" width="9" style="1" customWidth="1"/>
    <col min="15111" max="15111" width="6.69921875" style="1" customWidth="1"/>
    <col min="15112" max="15359" width="8.8984375" style="1"/>
    <col min="15360" max="15360" width="4.3984375" style="1" customWidth="1"/>
    <col min="15361" max="15361" width="38.69921875" style="1" customWidth="1"/>
    <col min="15362" max="15362" width="40.69921875" style="1" customWidth="1"/>
    <col min="15363" max="15363" width="14" style="1" customWidth="1"/>
    <col min="15364" max="15364" width="10.69921875" style="1" customWidth="1"/>
    <col min="15365" max="15365" width="13.8984375" style="1" customWidth="1"/>
    <col min="15366" max="15366" width="9" style="1" customWidth="1"/>
    <col min="15367" max="15367" width="6.69921875" style="1" customWidth="1"/>
    <col min="15368" max="15615" width="8.8984375" style="1"/>
    <col min="15616" max="15616" width="4.3984375" style="1" customWidth="1"/>
    <col min="15617" max="15617" width="38.69921875" style="1" customWidth="1"/>
    <col min="15618" max="15618" width="40.69921875" style="1" customWidth="1"/>
    <col min="15619" max="15619" width="14" style="1" customWidth="1"/>
    <col min="15620" max="15620" width="10.69921875" style="1" customWidth="1"/>
    <col min="15621" max="15621" width="13.8984375" style="1" customWidth="1"/>
    <col min="15622" max="15622" width="9" style="1" customWidth="1"/>
    <col min="15623" max="15623" width="6.69921875" style="1" customWidth="1"/>
    <col min="15624" max="15871" width="8.8984375" style="1"/>
    <col min="15872" max="15872" width="4.3984375" style="1" customWidth="1"/>
    <col min="15873" max="15873" width="38.69921875" style="1" customWidth="1"/>
    <col min="15874" max="15874" width="40.69921875" style="1" customWidth="1"/>
    <col min="15875" max="15875" width="14" style="1" customWidth="1"/>
    <col min="15876" max="15876" width="10.69921875" style="1" customWidth="1"/>
    <col min="15877" max="15877" width="13.8984375" style="1" customWidth="1"/>
    <col min="15878" max="15878" width="9" style="1" customWidth="1"/>
    <col min="15879" max="15879" width="6.69921875" style="1" customWidth="1"/>
    <col min="15880" max="16127" width="8.8984375" style="1"/>
    <col min="16128" max="16128" width="4.3984375" style="1" customWidth="1"/>
    <col min="16129" max="16129" width="38.69921875" style="1" customWidth="1"/>
    <col min="16130" max="16130" width="40.69921875" style="1" customWidth="1"/>
    <col min="16131" max="16131" width="14" style="1" customWidth="1"/>
    <col min="16132" max="16132" width="10.69921875" style="1" customWidth="1"/>
    <col min="16133" max="16133" width="13.8984375" style="1" customWidth="1"/>
    <col min="16134" max="16134" width="9" style="1" customWidth="1"/>
    <col min="16135" max="16135" width="6.6992187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44287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621.5</v>
      </c>
      <c r="D5" s="9"/>
      <c r="E5" s="9">
        <v>621.5</v>
      </c>
      <c r="F5" s="4" t="s">
        <v>8</v>
      </c>
    </row>
    <row r="6" spans="1:7" ht="15" customHeight="1" x14ac:dyDescent="0.25">
      <c r="C6" s="10">
        <f>SUM(C5:C5)</f>
        <v>621.5</v>
      </c>
      <c r="D6" s="10">
        <f>SUM(D5:D5)</f>
        <v>0</v>
      </c>
      <c r="E6" s="10">
        <f>SUM(E5:E5)</f>
        <v>621.5</v>
      </c>
      <c r="G6" s="1" t="s">
        <v>9</v>
      </c>
    </row>
    <row r="7" spans="1:7" ht="15" customHeight="1" x14ac:dyDescent="0.25">
      <c r="C7" s="11"/>
      <c r="D7" s="11"/>
      <c r="E7" s="11"/>
    </row>
    <row r="8" spans="1:7" ht="15" customHeight="1" x14ac:dyDescent="0.3">
      <c r="A8" s="5" t="s">
        <v>10</v>
      </c>
      <c r="C8" s="12"/>
      <c r="D8" s="12"/>
      <c r="E8" s="12"/>
    </row>
    <row r="9" spans="1:7" ht="15" customHeight="1" x14ac:dyDescent="0.25">
      <c r="A9" s="8" t="s">
        <v>11</v>
      </c>
      <c r="B9" s="1" t="s">
        <v>12</v>
      </c>
      <c r="C9" s="9">
        <v>7.2</v>
      </c>
      <c r="D9" s="9"/>
      <c r="E9" s="9">
        <v>7.2</v>
      </c>
      <c r="F9" s="4" t="s">
        <v>8</v>
      </c>
    </row>
    <row r="10" spans="1:7" ht="15" customHeight="1" x14ac:dyDescent="0.25">
      <c r="A10" s="8" t="s">
        <v>13</v>
      </c>
      <c r="B10" s="1" t="s">
        <v>14</v>
      </c>
      <c r="C10" s="9">
        <v>76.75</v>
      </c>
      <c r="D10" s="9">
        <v>15.35</v>
      </c>
      <c r="E10" s="9">
        <v>92.1</v>
      </c>
      <c r="F10" s="4" t="s">
        <v>8</v>
      </c>
    </row>
    <row r="11" spans="1:7" ht="15" customHeight="1" x14ac:dyDescent="0.25">
      <c r="A11" s="1" t="s">
        <v>15</v>
      </c>
      <c r="B11" s="1" t="s">
        <v>16</v>
      </c>
      <c r="C11" s="9">
        <v>5038.04</v>
      </c>
      <c r="D11" s="9"/>
      <c r="E11" s="9">
        <v>5038.04</v>
      </c>
      <c r="F11" s="13">
        <v>109361</v>
      </c>
    </row>
    <row r="12" spans="1:7" ht="15" customHeight="1" x14ac:dyDescent="0.25">
      <c r="A12" s="1" t="s">
        <v>17</v>
      </c>
      <c r="B12" s="1" t="s">
        <v>18</v>
      </c>
      <c r="C12" s="12">
        <v>2687.5</v>
      </c>
      <c r="D12" s="14"/>
      <c r="E12" s="12">
        <v>2687.5</v>
      </c>
      <c r="F12" s="13">
        <v>109362</v>
      </c>
    </row>
    <row r="13" spans="1:7" ht="15" customHeight="1" x14ac:dyDescent="0.25">
      <c r="A13" s="1" t="s">
        <v>19</v>
      </c>
      <c r="B13" s="1" t="s">
        <v>20</v>
      </c>
      <c r="C13" s="9">
        <v>270</v>
      </c>
      <c r="D13" s="9">
        <v>54</v>
      </c>
      <c r="E13" s="9">
        <v>324</v>
      </c>
      <c r="F13" s="4">
        <v>109363</v>
      </c>
    </row>
    <row r="14" spans="1:7" ht="15" customHeight="1" x14ac:dyDescent="0.25">
      <c r="A14" s="1" t="s">
        <v>21</v>
      </c>
      <c r="B14" s="1" t="s">
        <v>22</v>
      </c>
      <c r="C14" s="14">
        <v>60</v>
      </c>
      <c r="D14" s="14"/>
      <c r="E14" s="14">
        <v>60</v>
      </c>
      <c r="F14" s="13" t="s">
        <v>8</v>
      </c>
    </row>
    <row r="15" spans="1:7" ht="15" customHeight="1" x14ac:dyDescent="0.25">
      <c r="A15" s="8" t="s">
        <v>23</v>
      </c>
      <c r="B15" s="1" t="s">
        <v>24</v>
      </c>
      <c r="C15" s="14">
        <v>1992.34</v>
      </c>
      <c r="D15" s="14"/>
      <c r="E15" s="14">
        <v>1992.34</v>
      </c>
      <c r="F15" s="1">
        <v>109364</v>
      </c>
    </row>
    <row r="16" spans="1:7" ht="15" customHeight="1" x14ac:dyDescent="0.25">
      <c r="C16" s="10">
        <f>SUM(C9:C15)</f>
        <v>10131.83</v>
      </c>
      <c r="D16" s="10">
        <f>SUM(D9:D15)</f>
        <v>69.349999999999994</v>
      </c>
      <c r="E16" s="10">
        <f>SUM(E9:E15)</f>
        <v>10201.18</v>
      </c>
    </row>
    <row r="17" spans="1:6" ht="15" customHeight="1" x14ac:dyDescent="0.25">
      <c r="C17" s="11"/>
      <c r="D17" s="11"/>
      <c r="E17" s="11"/>
    </row>
    <row r="18" spans="1:6" ht="15" customHeight="1" x14ac:dyDescent="0.3">
      <c r="A18" s="5" t="s">
        <v>25</v>
      </c>
      <c r="C18" s="12"/>
      <c r="D18" s="12"/>
      <c r="E18" s="12"/>
    </row>
    <row r="19" spans="1:6" ht="15" customHeight="1" x14ac:dyDescent="0.25">
      <c r="A19" s="8" t="s">
        <v>26</v>
      </c>
      <c r="B19" s="1" t="s">
        <v>7</v>
      </c>
      <c r="C19" s="12">
        <v>474.5</v>
      </c>
      <c r="D19" s="12"/>
      <c r="E19" s="12">
        <v>474.5</v>
      </c>
      <c r="F19" s="4" t="s">
        <v>8</v>
      </c>
    </row>
    <row r="20" spans="1:6" ht="15" customHeight="1" x14ac:dyDescent="0.25">
      <c r="A20" s="8" t="s">
        <v>27</v>
      </c>
      <c r="B20" s="1" t="s">
        <v>28</v>
      </c>
      <c r="C20" s="9">
        <v>15</v>
      </c>
      <c r="D20" s="9">
        <v>3</v>
      </c>
      <c r="E20" s="9">
        <v>18</v>
      </c>
      <c r="F20" s="4" t="s">
        <v>8</v>
      </c>
    </row>
    <row r="21" spans="1:6" ht="15" customHeight="1" x14ac:dyDescent="0.25">
      <c r="A21" s="8" t="s">
        <v>29</v>
      </c>
      <c r="B21" s="1" t="s">
        <v>30</v>
      </c>
      <c r="C21" s="9">
        <v>22.89</v>
      </c>
      <c r="D21" s="9">
        <v>4.58</v>
      </c>
      <c r="E21" s="9">
        <v>27.47</v>
      </c>
      <c r="F21" s="4" t="s">
        <v>8</v>
      </c>
    </row>
    <row r="22" spans="1:6" s="15" customFormat="1" ht="15" customHeight="1" x14ac:dyDescent="0.3">
      <c r="B22" s="16"/>
      <c r="C22" s="10">
        <f>SUM(C19:C21)</f>
        <v>512.39</v>
      </c>
      <c r="D22" s="10">
        <f>SUM(D19:D21)</f>
        <v>7.58</v>
      </c>
      <c r="E22" s="10">
        <f>SUM(E19:E21)</f>
        <v>519.97</v>
      </c>
      <c r="F22" s="17"/>
    </row>
    <row r="23" spans="1:6" s="15" customFormat="1" ht="15" customHeight="1" x14ac:dyDescent="0.3">
      <c r="B23" s="16"/>
      <c r="C23" s="11"/>
      <c r="D23" s="11"/>
      <c r="E23" s="11"/>
      <c r="F23" s="17"/>
    </row>
    <row r="24" spans="1:6" ht="15" customHeight="1" x14ac:dyDescent="0.3">
      <c r="A24" s="5" t="s">
        <v>31</v>
      </c>
      <c r="C24" s="12"/>
      <c r="D24" s="12"/>
      <c r="E24" s="12"/>
    </row>
    <row r="25" spans="1:6" ht="15" customHeight="1" x14ac:dyDescent="0.25">
      <c r="A25" s="8" t="s">
        <v>6</v>
      </c>
      <c r="B25" s="1" t="s">
        <v>7</v>
      </c>
      <c r="C25" s="12">
        <v>191.1</v>
      </c>
      <c r="D25" s="12"/>
      <c r="E25" s="12">
        <v>191.1</v>
      </c>
      <c r="F25" s="4" t="s">
        <v>8</v>
      </c>
    </row>
    <row r="26" spans="1:6" ht="15" customHeight="1" x14ac:dyDescent="0.25">
      <c r="A26" s="8" t="s">
        <v>32</v>
      </c>
      <c r="B26" s="18" t="s">
        <v>33</v>
      </c>
      <c r="C26" s="19">
        <v>35</v>
      </c>
      <c r="D26" s="19">
        <v>7</v>
      </c>
      <c r="E26" s="19">
        <v>42</v>
      </c>
      <c r="F26" s="20">
        <v>109365</v>
      </c>
    </row>
    <row r="27" spans="1:6" ht="15" customHeight="1" x14ac:dyDescent="0.25">
      <c r="A27" s="21"/>
      <c r="B27" s="15"/>
      <c r="C27" s="10">
        <f>SUM(C25:C26)</f>
        <v>226.1</v>
      </c>
      <c r="D27" s="10">
        <f>SUM(D25:D26)</f>
        <v>7</v>
      </c>
      <c r="E27" s="10">
        <f>SUM(E25:E26)</f>
        <v>233.1</v>
      </c>
    </row>
    <row r="28" spans="1:6" ht="15" customHeight="1" x14ac:dyDescent="0.25">
      <c r="A28" s="21"/>
      <c r="B28" s="15"/>
      <c r="C28" s="11"/>
      <c r="D28" s="11"/>
      <c r="E28" s="11"/>
    </row>
    <row r="29" spans="1:6" ht="15" customHeight="1" x14ac:dyDescent="0.3">
      <c r="A29" s="5" t="s">
        <v>34</v>
      </c>
      <c r="C29" s="11"/>
      <c r="D29" s="11"/>
      <c r="E29" s="11"/>
    </row>
    <row r="30" spans="1:6" ht="15" customHeight="1" x14ac:dyDescent="0.25">
      <c r="A30" s="8" t="s">
        <v>29</v>
      </c>
      <c r="B30" s="1" t="s">
        <v>35</v>
      </c>
      <c r="C30" s="11">
        <v>9.7200000000000006</v>
      </c>
      <c r="D30" s="11">
        <v>1.94</v>
      </c>
      <c r="E30" s="11">
        <v>11.66</v>
      </c>
      <c r="F30" s="4" t="s">
        <v>8</v>
      </c>
    </row>
    <row r="31" spans="1:6" ht="15" customHeight="1" x14ac:dyDescent="0.25">
      <c r="A31" s="8" t="s">
        <v>36</v>
      </c>
      <c r="B31" s="1" t="s">
        <v>37</v>
      </c>
      <c r="C31" s="11">
        <v>8</v>
      </c>
      <c r="D31" s="11"/>
      <c r="E31" s="11">
        <v>8</v>
      </c>
      <c r="F31" s="4" t="s">
        <v>38</v>
      </c>
    </row>
    <row r="32" spans="1:6" ht="15" customHeight="1" x14ac:dyDescent="0.25">
      <c r="C32" s="10">
        <f>SUM(C30:C31)</f>
        <v>17.72</v>
      </c>
      <c r="D32" s="10">
        <f>SUM(D30:D31)</f>
        <v>1.94</v>
      </c>
      <c r="E32" s="10">
        <f>SUM(E30:E31)</f>
        <v>19.66</v>
      </c>
    </row>
    <row r="33" spans="1:8" ht="15" customHeight="1" x14ac:dyDescent="0.25"/>
    <row r="34" spans="1:8" ht="15" customHeight="1" x14ac:dyDescent="0.3">
      <c r="A34" s="5" t="s">
        <v>39</v>
      </c>
      <c r="B34" s="8"/>
      <c r="C34" s="12"/>
      <c r="D34" s="12"/>
      <c r="E34" s="12"/>
    </row>
    <row r="35" spans="1:8" ht="15" customHeight="1" x14ac:dyDescent="0.25">
      <c r="A35" s="8" t="s">
        <v>26</v>
      </c>
      <c r="B35" s="8" t="s">
        <v>7</v>
      </c>
      <c r="C35" s="12">
        <v>564.75</v>
      </c>
      <c r="D35" s="12"/>
      <c r="E35" s="12">
        <v>564.75</v>
      </c>
      <c r="F35" s="4" t="s">
        <v>8</v>
      </c>
    </row>
    <row r="36" spans="1:8" ht="15" customHeight="1" x14ac:dyDescent="0.25">
      <c r="A36" s="8" t="s">
        <v>40</v>
      </c>
      <c r="B36" s="8" t="s">
        <v>41</v>
      </c>
      <c r="C36" s="12">
        <v>410</v>
      </c>
      <c r="D36" s="12">
        <v>82</v>
      </c>
      <c r="E36" s="12">
        <v>492</v>
      </c>
      <c r="F36" s="4">
        <v>109366</v>
      </c>
    </row>
    <row r="37" spans="1:8" ht="15" customHeight="1" x14ac:dyDescent="0.25">
      <c r="C37" s="10">
        <f>SUM(C35:C36)</f>
        <v>974.75</v>
      </c>
      <c r="D37" s="10">
        <f>SUM(D35:D36)</f>
        <v>82</v>
      </c>
      <c r="E37" s="10">
        <f>SUM(E35:E36)</f>
        <v>1056.75</v>
      </c>
    </row>
    <row r="38" spans="1:8" ht="15" customHeight="1" x14ac:dyDescent="0.25">
      <c r="C38" s="11"/>
      <c r="D38" s="11"/>
      <c r="E38" s="11"/>
    </row>
    <row r="39" spans="1:8" ht="15" customHeight="1" x14ac:dyDescent="0.3">
      <c r="A39" s="5" t="s">
        <v>42</v>
      </c>
      <c r="C39" s="12"/>
      <c r="D39" s="12"/>
      <c r="E39" s="12"/>
    </row>
    <row r="40" spans="1:8" ht="15" customHeight="1" x14ac:dyDescent="0.25">
      <c r="A40" s="8" t="s">
        <v>6</v>
      </c>
      <c r="B40" s="1" t="s">
        <v>7</v>
      </c>
      <c r="C40" s="12">
        <v>307.89999999999998</v>
      </c>
      <c r="D40" s="12"/>
      <c r="E40" s="12">
        <v>307.89999999999998</v>
      </c>
      <c r="F40" s="4" t="s">
        <v>8</v>
      </c>
    </row>
    <row r="41" spans="1:8" ht="15" customHeight="1" x14ac:dyDescent="0.25">
      <c r="A41" s="8" t="s">
        <v>6</v>
      </c>
      <c r="B41" s="1" t="s">
        <v>7</v>
      </c>
      <c r="C41" s="12">
        <v>122.5</v>
      </c>
      <c r="D41" s="12"/>
      <c r="E41" s="12">
        <v>122.5</v>
      </c>
      <c r="F41" s="4" t="s">
        <v>8</v>
      </c>
    </row>
    <row r="42" spans="1:8" ht="15" customHeight="1" x14ac:dyDescent="0.25">
      <c r="A42" s="8" t="s">
        <v>6</v>
      </c>
      <c r="B42" s="1" t="s">
        <v>7</v>
      </c>
      <c r="C42" s="12">
        <v>196</v>
      </c>
      <c r="D42" s="12"/>
      <c r="E42" s="12">
        <v>196</v>
      </c>
      <c r="F42" s="4" t="s">
        <v>8</v>
      </c>
    </row>
    <row r="43" spans="1:8" ht="15" customHeight="1" x14ac:dyDescent="0.25">
      <c r="A43" s="8" t="s">
        <v>43</v>
      </c>
      <c r="B43" s="1" t="s">
        <v>44</v>
      </c>
      <c r="C43" s="12">
        <v>369</v>
      </c>
      <c r="D43" s="12"/>
      <c r="E43" s="12">
        <v>369</v>
      </c>
      <c r="F43" s="4">
        <v>109367</v>
      </c>
    </row>
    <row r="44" spans="1:8" ht="15" customHeight="1" x14ac:dyDescent="0.25">
      <c r="A44" s="8" t="s">
        <v>45</v>
      </c>
      <c r="B44" s="1" t="s">
        <v>46</v>
      </c>
      <c r="C44" s="12">
        <v>206</v>
      </c>
      <c r="D44" s="12">
        <v>41.2</v>
      </c>
      <c r="E44" s="12">
        <v>247.2</v>
      </c>
      <c r="F44" s="4">
        <v>109368</v>
      </c>
    </row>
    <row r="45" spans="1:8" ht="15" customHeight="1" x14ac:dyDescent="0.25">
      <c r="A45" s="21"/>
      <c r="B45" s="15"/>
      <c r="C45" s="10">
        <f>SUM(C40:C44)</f>
        <v>1201.4000000000001</v>
      </c>
      <c r="D45" s="10">
        <f>SUM(D40:D44)</f>
        <v>41.2</v>
      </c>
      <c r="E45" s="10">
        <f>SUM(E40:E44)</f>
        <v>1242.5999999999999</v>
      </c>
    </row>
    <row r="46" spans="1:8" ht="15" customHeight="1" x14ac:dyDescent="0.25">
      <c r="A46" s="21"/>
      <c r="B46" s="15"/>
      <c r="C46" s="11"/>
      <c r="D46" s="11"/>
      <c r="E46" s="11"/>
    </row>
    <row r="47" spans="1:8" ht="15" customHeight="1" x14ac:dyDescent="0.25">
      <c r="C47" s="11"/>
      <c r="D47" s="11"/>
      <c r="E47" s="11"/>
      <c r="H47" s="22"/>
    </row>
    <row r="48" spans="1:8" ht="15" customHeight="1" x14ac:dyDescent="0.3">
      <c r="A48" s="5" t="s">
        <v>47</v>
      </c>
      <c r="C48" s="1"/>
      <c r="D48" s="1"/>
      <c r="E48" s="1"/>
      <c r="F48" s="1"/>
    </row>
    <row r="49" spans="1:8" ht="15" customHeight="1" x14ac:dyDescent="0.25">
      <c r="A49" s="23" t="s">
        <v>48</v>
      </c>
      <c r="B49" s="24" t="s">
        <v>49</v>
      </c>
      <c r="C49" s="14">
        <v>8533.27</v>
      </c>
      <c r="D49" s="25"/>
      <c r="E49" s="14">
        <v>8533.27</v>
      </c>
      <c r="F49" s="13" t="s">
        <v>50</v>
      </c>
    </row>
    <row r="50" spans="1:8" ht="15" customHeight="1" x14ac:dyDescent="0.25">
      <c r="A50" s="23" t="s">
        <v>51</v>
      </c>
      <c r="B50" s="24" t="s">
        <v>52</v>
      </c>
      <c r="C50" s="14">
        <v>2248.87</v>
      </c>
      <c r="D50" s="25"/>
      <c r="E50" s="14">
        <v>2248.87</v>
      </c>
      <c r="F50" s="13">
        <v>109369</v>
      </c>
    </row>
    <row r="51" spans="1:8" ht="15" customHeight="1" x14ac:dyDescent="0.25">
      <c r="A51" s="23" t="s">
        <v>53</v>
      </c>
      <c r="B51" s="24" t="s">
        <v>54</v>
      </c>
      <c r="C51" s="14">
        <v>2418.59</v>
      </c>
      <c r="D51" s="25"/>
      <c r="E51" s="14">
        <v>2418.59</v>
      </c>
      <c r="F51" s="13">
        <v>109370</v>
      </c>
    </row>
    <row r="52" spans="1:8" ht="15" customHeight="1" x14ac:dyDescent="0.25">
      <c r="C52" s="10">
        <f>SUM(C49:C51)</f>
        <v>13200.73</v>
      </c>
      <c r="D52" s="10">
        <f>SUM(D49:D51)</f>
        <v>0</v>
      </c>
      <c r="E52" s="10">
        <f>SUM(E49:E51)</f>
        <v>13200.73</v>
      </c>
      <c r="F52" s="1"/>
    </row>
    <row r="53" spans="1:8" ht="15" customHeight="1" x14ac:dyDescent="0.25">
      <c r="C53" s="1"/>
      <c r="D53" s="1"/>
      <c r="E53" s="1"/>
      <c r="F53" s="1"/>
    </row>
    <row r="54" spans="1:8" ht="15" customHeight="1" x14ac:dyDescent="0.25">
      <c r="B54" s="26" t="s">
        <v>55</v>
      </c>
      <c r="C54" s="10">
        <f>SUM(+C6+C37+C22+C16+C27+C45+C32+C52)</f>
        <v>26886.42</v>
      </c>
      <c r="D54" s="10">
        <f>SUM(+D6+D37+D22+D16+D27+D45+D32+D52)</f>
        <v>209.07</v>
      </c>
      <c r="E54" s="10">
        <f>SUM(+E6+E37+E22+E16+E27+E45+E32+E52)</f>
        <v>27095.49</v>
      </c>
    </row>
    <row r="55" spans="1:8" ht="15" customHeight="1" x14ac:dyDescent="0.25">
      <c r="B55" s="27"/>
      <c r="C55" s="11"/>
      <c r="D55" s="11"/>
      <c r="E55" s="11"/>
    </row>
    <row r="56" spans="1:8" ht="15" customHeight="1" x14ac:dyDescent="0.25"/>
    <row r="57" spans="1:8" ht="15" customHeight="1" x14ac:dyDescent="0.25"/>
    <row r="58" spans="1:8" ht="15" customHeight="1" x14ac:dyDescent="0.25"/>
    <row r="59" spans="1:8" ht="15" customHeight="1" x14ac:dyDescent="0.25">
      <c r="G59" s="23"/>
    </row>
    <row r="60" spans="1:8" ht="15" customHeight="1" x14ac:dyDescent="0.25">
      <c r="H60" s="23"/>
    </row>
    <row r="61" spans="1:8" ht="15" customHeight="1" x14ac:dyDescent="0.25">
      <c r="H61" s="23"/>
    </row>
    <row r="62" spans="1:8" s="23" customFormat="1" ht="15" customHeight="1" x14ac:dyDescent="0.25">
      <c r="A62" s="1"/>
      <c r="B62" s="1"/>
      <c r="C62" s="3"/>
      <c r="D62" s="3"/>
      <c r="E62" s="3"/>
      <c r="F62" s="4"/>
      <c r="G62" s="1"/>
      <c r="H62" s="1"/>
    </row>
    <row r="63" spans="1:8" s="23" customFormat="1" x14ac:dyDescent="0.25">
      <c r="A63" s="1"/>
      <c r="B63" s="1"/>
      <c r="C63" s="3"/>
      <c r="D63" s="3"/>
      <c r="E63" s="3"/>
      <c r="F63" s="4"/>
      <c r="G63" s="1"/>
      <c r="H63" s="1"/>
    </row>
    <row r="64" spans="1:8" s="23" customFormat="1" x14ac:dyDescent="0.25">
      <c r="A64" s="1"/>
      <c r="B64" s="1"/>
      <c r="C64" s="3"/>
      <c r="D64" s="3"/>
      <c r="E64" s="3"/>
      <c r="F64" s="4"/>
      <c r="G64" s="1"/>
      <c r="H64" s="1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activeCell="I29" sqref="I29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44562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>
        <v>0</v>
      </c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507</v>
      </c>
      <c r="C6" s="9">
        <v>29.41</v>
      </c>
      <c r="D6" s="9">
        <v>5.88</v>
      </c>
      <c r="E6" s="9">
        <v>35.29</v>
      </c>
      <c r="F6" s="4" t="s">
        <v>8</v>
      </c>
    </row>
    <row r="7" spans="1:7" ht="15" customHeight="1" x14ac:dyDescent="0.25">
      <c r="A7" s="8" t="s">
        <v>56</v>
      </c>
      <c r="B7" s="1" t="s">
        <v>508</v>
      </c>
      <c r="C7" s="9">
        <v>55.07</v>
      </c>
      <c r="D7" s="9">
        <v>11.01</v>
      </c>
      <c r="E7" s="9">
        <v>66.08</v>
      </c>
      <c r="F7" s="4" t="s">
        <v>8</v>
      </c>
    </row>
    <row r="8" spans="1:7" ht="15" customHeight="1" x14ac:dyDescent="0.25">
      <c r="A8" s="8" t="s">
        <v>61</v>
      </c>
      <c r="B8" s="1" t="s">
        <v>509</v>
      </c>
      <c r="C8" s="9">
        <v>15</v>
      </c>
      <c r="D8" s="9">
        <v>3</v>
      </c>
      <c r="E8" s="9">
        <v>18</v>
      </c>
      <c r="F8" s="4" t="s">
        <v>333</v>
      </c>
    </row>
    <row r="9" spans="1:7" ht="15" customHeight="1" x14ac:dyDescent="0.25">
      <c r="A9" s="8" t="s">
        <v>61</v>
      </c>
      <c r="B9" s="1" t="s">
        <v>510</v>
      </c>
      <c r="C9" s="9">
        <v>15</v>
      </c>
      <c r="D9" s="9">
        <v>3</v>
      </c>
      <c r="E9" s="9">
        <v>18</v>
      </c>
      <c r="F9" s="4" t="s">
        <v>8</v>
      </c>
    </row>
    <row r="10" spans="1:7" ht="15" customHeight="1" x14ac:dyDescent="0.25">
      <c r="A10" s="1" t="s">
        <v>293</v>
      </c>
      <c r="B10" s="1" t="s">
        <v>511</v>
      </c>
      <c r="C10" s="12">
        <v>82</v>
      </c>
      <c r="D10" s="12"/>
      <c r="E10" s="12">
        <v>82</v>
      </c>
      <c r="F10" s="4" t="s">
        <v>8</v>
      </c>
    </row>
    <row r="11" spans="1:7" ht="15" customHeight="1" x14ac:dyDescent="0.25">
      <c r="A11" s="8" t="s">
        <v>63</v>
      </c>
      <c r="B11" s="1" t="s">
        <v>512</v>
      </c>
      <c r="C11" s="9">
        <v>73</v>
      </c>
      <c r="D11" s="9"/>
      <c r="E11" s="9">
        <v>73</v>
      </c>
      <c r="F11" s="4" t="s">
        <v>513</v>
      </c>
    </row>
    <row r="12" spans="1:7" ht="15" customHeight="1" x14ac:dyDescent="0.25">
      <c r="A12" s="8" t="s">
        <v>315</v>
      </c>
      <c r="B12" s="1" t="s">
        <v>514</v>
      </c>
      <c r="C12" s="9">
        <v>27.9</v>
      </c>
      <c r="D12" s="9">
        <v>5.58</v>
      </c>
      <c r="E12" s="9">
        <v>33.479999999999997</v>
      </c>
      <c r="F12" s="4" t="s">
        <v>515</v>
      </c>
    </row>
    <row r="13" spans="1:7" ht="15" customHeight="1" x14ac:dyDescent="0.25">
      <c r="A13" s="8" t="s">
        <v>238</v>
      </c>
      <c r="B13" s="1" t="s">
        <v>516</v>
      </c>
      <c r="C13" s="9">
        <v>256.95999999999998</v>
      </c>
      <c r="D13" s="9">
        <v>51.39</v>
      </c>
      <c r="E13" s="9">
        <v>308.35000000000002</v>
      </c>
      <c r="F13" s="4">
        <v>109466</v>
      </c>
    </row>
    <row r="14" spans="1:7" ht="15" customHeight="1" x14ac:dyDescent="0.35">
      <c r="A14" s="1" t="s">
        <v>517</v>
      </c>
      <c r="B14" s="8" t="s">
        <v>518</v>
      </c>
      <c r="C14" s="33">
        <v>8868</v>
      </c>
      <c r="D14" s="33"/>
      <c r="E14" s="33">
        <v>8868</v>
      </c>
      <c r="F14" s="34">
        <v>109467</v>
      </c>
    </row>
    <row r="15" spans="1:7" ht="15" customHeight="1" x14ac:dyDescent="0.35">
      <c r="A15" s="1" t="s">
        <v>519</v>
      </c>
      <c r="B15" s="8" t="s">
        <v>520</v>
      </c>
      <c r="C15" s="33">
        <v>215.84</v>
      </c>
      <c r="D15" s="33">
        <v>43.16</v>
      </c>
      <c r="E15" s="33">
        <v>259</v>
      </c>
      <c r="F15" s="34" t="s">
        <v>200</v>
      </c>
    </row>
    <row r="16" spans="1:7" ht="15" customHeight="1" x14ac:dyDescent="0.25">
      <c r="C16" s="10">
        <f>SUM(C5:C15)</f>
        <v>10262.18</v>
      </c>
      <c r="D16" s="10">
        <f>SUM(D5:D15)</f>
        <v>123.02</v>
      </c>
      <c r="E16" s="10">
        <f>SUM(E5:E15)</f>
        <v>10385.200000000001</v>
      </c>
      <c r="G16" s="1" t="s">
        <v>9</v>
      </c>
    </row>
    <row r="17" spans="1:6" ht="15" customHeight="1" x14ac:dyDescent="0.25">
      <c r="C17" s="11"/>
      <c r="D17" s="11"/>
      <c r="E17" s="11"/>
    </row>
    <row r="18" spans="1:6" ht="15" customHeight="1" x14ac:dyDescent="0.25">
      <c r="A18" s="5" t="s">
        <v>118</v>
      </c>
      <c r="C18" s="12"/>
      <c r="D18" s="12"/>
      <c r="E18" s="12"/>
    </row>
    <row r="19" spans="1:6" ht="15" customHeight="1" x14ac:dyDescent="0.25">
      <c r="A19" s="8" t="s">
        <v>11</v>
      </c>
      <c r="B19" s="1" t="s">
        <v>12</v>
      </c>
      <c r="C19" s="9">
        <v>7.94</v>
      </c>
      <c r="D19" s="9">
        <v>0</v>
      </c>
      <c r="E19" s="9">
        <v>7.94</v>
      </c>
      <c r="F19" s="4" t="s">
        <v>8</v>
      </c>
    </row>
    <row r="20" spans="1:6" ht="15" customHeight="1" x14ac:dyDescent="0.25">
      <c r="A20" s="8" t="s">
        <v>13</v>
      </c>
      <c r="B20" s="1" t="s">
        <v>14</v>
      </c>
      <c r="C20" s="9">
        <v>79.75</v>
      </c>
      <c r="D20" s="9">
        <v>15.95</v>
      </c>
      <c r="E20" s="9">
        <v>95.7</v>
      </c>
      <c r="F20" s="4" t="s">
        <v>8</v>
      </c>
    </row>
    <row r="21" spans="1:6" ht="15" customHeight="1" x14ac:dyDescent="0.25">
      <c r="A21" s="1" t="s">
        <v>61</v>
      </c>
      <c r="B21" s="1" t="s">
        <v>521</v>
      </c>
      <c r="C21" s="9">
        <v>74.290000000000006</v>
      </c>
      <c r="D21" s="9">
        <v>14.86</v>
      </c>
      <c r="E21" s="9">
        <v>89.15</v>
      </c>
      <c r="F21" s="4" t="s">
        <v>333</v>
      </c>
    </row>
    <row r="22" spans="1:6" ht="15" customHeight="1" x14ac:dyDescent="0.25">
      <c r="A22" s="1" t="s">
        <v>61</v>
      </c>
      <c r="B22" s="1" t="s">
        <v>522</v>
      </c>
      <c r="C22" s="9">
        <v>73.33</v>
      </c>
      <c r="D22" s="9">
        <v>14.67</v>
      </c>
      <c r="E22" s="9">
        <v>88</v>
      </c>
      <c r="F22" s="4" t="s">
        <v>8</v>
      </c>
    </row>
    <row r="23" spans="1:6" ht="15" customHeight="1" x14ac:dyDescent="0.25">
      <c r="A23" s="1" t="s">
        <v>523</v>
      </c>
      <c r="B23" s="1" t="s">
        <v>458</v>
      </c>
      <c r="C23" s="12">
        <v>90.47</v>
      </c>
      <c r="D23" s="14">
        <v>18.100000000000001</v>
      </c>
      <c r="E23" s="12">
        <v>108.57</v>
      </c>
      <c r="F23" s="43" t="s">
        <v>524</v>
      </c>
    </row>
    <row r="24" spans="1:6" ht="15" customHeight="1" x14ac:dyDescent="0.25">
      <c r="A24" s="1" t="s">
        <v>315</v>
      </c>
      <c r="B24" s="1" t="s">
        <v>525</v>
      </c>
      <c r="C24" s="12">
        <v>14.51</v>
      </c>
      <c r="D24" s="14">
        <v>2.9</v>
      </c>
      <c r="E24" s="12">
        <v>17.41</v>
      </c>
      <c r="F24" s="4" t="s">
        <v>515</v>
      </c>
    </row>
    <row r="25" spans="1:6" ht="15" customHeight="1" x14ac:dyDescent="0.25">
      <c r="A25" s="1" t="s">
        <v>238</v>
      </c>
      <c r="B25" s="1" t="s">
        <v>341</v>
      </c>
      <c r="C25" s="12">
        <v>33.979999999999997</v>
      </c>
      <c r="D25" s="14">
        <v>0.2</v>
      </c>
      <c r="E25" s="12">
        <v>34.18</v>
      </c>
      <c r="F25" s="43" t="s">
        <v>526</v>
      </c>
    </row>
    <row r="26" spans="1:6" ht="15" customHeight="1" x14ac:dyDescent="0.25">
      <c r="A26" s="8" t="s">
        <v>144</v>
      </c>
      <c r="B26" s="1" t="s">
        <v>71</v>
      </c>
      <c r="C26" s="9">
        <v>9.16</v>
      </c>
      <c r="D26" s="9">
        <v>1.83</v>
      </c>
      <c r="E26" s="9">
        <v>10.99</v>
      </c>
      <c r="F26" s="4" t="s">
        <v>200</v>
      </c>
    </row>
    <row r="27" spans="1:6" ht="15" customHeight="1" x14ac:dyDescent="0.25">
      <c r="A27" s="1" t="s">
        <v>527</v>
      </c>
      <c r="B27" s="1" t="s">
        <v>528</v>
      </c>
      <c r="C27" s="12">
        <v>382</v>
      </c>
      <c r="D27" s="14">
        <v>0</v>
      </c>
      <c r="E27" s="12">
        <v>382</v>
      </c>
      <c r="F27" s="43" t="s">
        <v>200</v>
      </c>
    </row>
    <row r="28" spans="1:6" ht="15" customHeight="1" x14ac:dyDescent="0.25">
      <c r="A28" s="1" t="s">
        <v>529</v>
      </c>
      <c r="B28" s="1" t="s">
        <v>530</v>
      </c>
      <c r="C28" s="9">
        <v>450</v>
      </c>
      <c r="D28" s="9">
        <v>90</v>
      </c>
      <c r="E28" s="9">
        <v>540</v>
      </c>
      <c r="F28" s="4">
        <v>109468</v>
      </c>
    </row>
    <row r="29" spans="1:6" ht="15" customHeight="1" x14ac:dyDescent="0.25">
      <c r="A29" s="1" t="s">
        <v>238</v>
      </c>
      <c r="B29" s="1" t="s">
        <v>71</v>
      </c>
      <c r="C29" s="14">
        <v>11.87</v>
      </c>
      <c r="D29" s="14">
        <v>2.37</v>
      </c>
      <c r="E29" s="14">
        <v>14.24</v>
      </c>
      <c r="F29" s="23">
        <v>109466</v>
      </c>
    </row>
    <row r="30" spans="1:6" ht="15" customHeight="1" x14ac:dyDescent="0.25">
      <c r="A30" s="1" t="s">
        <v>315</v>
      </c>
      <c r="B30" s="1" t="s">
        <v>71</v>
      </c>
      <c r="C30" s="12">
        <v>38.53</v>
      </c>
      <c r="D30" s="12">
        <v>7.71</v>
      </c>
      <c r="E30" s="12">
        <v>46.24</v>
      </c>
      <c r="F30" s="4">
        <v>109469</v>
      </c>
    </row>
    <row r="31" spans="1:6" ht="15" customHeight="1" x14ac:dyDescent="0.25">
      <c r="A31" s="1" t="s">
        <v>129</v>
      </c>
      <c r="B31" s="1" t="s">
        <v>248</v>
      </c>
      <c r="C31" s="12">
        <v>75.7</v>
      </c>
      <c r="D31" s="12"/>
      <c r="E31" s="12">
        <v>75.7</v>
      </c>
      <c r="F31" s="4">
        <v>109470</v>
      </c>
    </row>
    <row r="32" spans="1:6" ht="15" customHeight="1" x14ac:dyDescent="0.25">
      <c r="C32" s="10">
        <f>SUM(C19:C31)</f>
        <v>1341.53</v>
      </c>
      <c r="D32" s="10">
        <f>SUM(D19:D31)</f>
        <v>168.59</v>
      </c>
      <c r="E32" s="10">
        <f>SUM(E19:E31)</f>
        <v>1510.1200000000001</v>
      </c>
    </row>
    <row r="33" spans="1:6" ht="15" customHeight="1" x14ac:dyDescent="0.25">
      <c r="C33" s="11"/>
      <c r="D33" s="11"/>
      <c r="E33" s="11"/>
    </row>
    <row r="34" spans="1:6" ht="15" customHeight="1" x14ac:dyDescent="0.25">
      <c r="A34" s="5" t="s">
        <v>131</v>
      </c>
      <c r="C34" s="12"/>
      <c r="D34" s="12"/>
      <c r="E34" s="12"/>
    </row>
    <row r="35" spans="1:6" ht="15" customHeight="1" x14ac:dyDescent="0.25">
      <c r="A35" s="8" t="s">
        <v>26</v>
      </c>
      <c r="B35" s="1" t="s">
        <v>7</v>
      </c>
      <c r="C35" s="12">
        <v>474</v>
      </c>
      <c r="D35" s="12">
        <v>0</v>
      </c>
      <c r="E35" s="12">
        <v>474</v>
      </c>
      <c r="F35" s="4" t="s">
        <v>8</v>
      </c>
    </row>
    <row r="36" spans="1:6" ht="15" customHeight="1" x14ac:dyDescent="0.25">
      <c r="A36" s="8" t="s">
        <v>56</v>
      </c>
      <c r="B36" s="1" t="s">
        <v>507</v>
      </c>
      <c r="C36" s="9">
        <v>85.69</v>
      </c>
      <c r="D36" s="9">
        <v>17.14</v>
      </c>
      <c r="E36" s="9">
        <v>102.83</v>
      </c>
      <c r="F36" s="4" t="s">
        <v>8</v>
      </c>
    </row>
    <row r="37" spans="1:6" ht="15" customHeight="1" x14ac:dyDescent="0.25">
      <c r="A37" s="8" t="s">
        <v>462</v>
      </c>
      <c r="B37" s="1" t="s">
        <v>531</v>
      </c>
      <c r="C37" s="9">
        <v>150.80000000000001</v>
      </c>
      <c r="D37" s="9">
        <v>30.16</v>
      </c>
      <c r="E37" s="9">
        <v>180.96</v>
      </c>
      <c r="F37" s="4">
        <v>109471</v>
      </c>
    </row>
    <row r="38" spans="1:6" ht="15" customHeight="1" x14ac:dyDescent="0.25">
      <c r="A38" s="8" t="s">
        <v>462</v>
      </c>
      <c r="B38" s="1" t="s">
        <v>532</v>
      </c>
      <c r="C38" s="9">
        <v>159.13</v>
      </c>
      <c r="D38" s="9">
        <v>31.82</v>
      </c>
      <c r="E38" s="9">
        <v>190.95</v>
      </c>
      <c r="F38" s="4">
        <v>109471</v>
      </c>
    </row>
    <row r="39" spans="1:6" ht="15" customHeight="1" x14ac:dyDescent="0.25">
      <c r="A39" s="8" t="s">
        <v>280</v>
      </c>
      <c r="B39" s="1" t="s">
        <v>533</v>
      </c>
      <c r="C39" s="9">
        <v>88.71</v>
      </c>
      <c r="D39" s="9">
        <v>4.4400000000000004</v>
      </c>
      <c r="E39" s="9">
        <v>93.15</v>
      </c>
      <c r="F39" s="4">
        <v>109472</v>
      </c>
    </row>
    <row r="40" spans="1:6" ht="15" customHeight="1" x14ac:dyDescent="0.25">
      <c r="A40" s="8" t="s">
        <v>293</v>
      </c>
      <c r="B40" s="1" t="s">
        <v>511</v>
      </c>
      <c r="C40" s="9">
        <v>12</v>
      </c>
      <c r="D40" s="9">
        <v>0</v>
      </c>
      <c r="E40" s="9">
        <v>12</v>
      </c>
      <c r="F40" s="4" t="s">
        <v>8</v>
      </c>
    </row>
    <row r="41" spans="1:6" ht="15" customHeight="1" x14ac:dyDescent="0.25">
      <c r="A41" s="8" t="s">
        <v>27</v>
      </c>
      <c r="B41" s="1" t="s">
        <v>534</v>
      </c>
      <c r="C41" s="9">
        <v>15.71</v>
      </c>
      <c r="D41" s="9">
        <v>3.14</v>
      </c>
      <c r="E41" s="9">
        <v>18.850000000000001</v>
      </c>
      <c r="F41" s="39" t="s">
        <v>333</v>
      </c>
    </row>
    <row r="42" spans="1:6" ht="15" customHeight="1" x14ac:dyDescent="0.25">
      <c r="A42" s="8" t="s">
        <v>27</v>
      </c>
      <c r="B42" s="1" t="s">
        <v>535</v>
      </c>
      <c r="C42" s="9">
        <v>15.71</v>
      </c>
      <c r="D42" s="9">
        <v>3.14</v>
      </c>
      <c r="E42" s="9">
        <v>18.850000000000001</v>
      </c>
      <c r="F42" s="39" t="s">
        <v>8</v>
      </c>
    </row>
    <row r="43" spans="1:6" ht="15" customHeight="1" x14ac:dyDescent="0.25">
      <c r="A43" s="8" t="s">
        <v>29</v>
      </c>
      <c r="B43" s="1" t="s">
        <v>536</v>
      </c>
      <c r="C43" s="9">
        <v>28.9</v>
      </c>
      <c r="D43" s="9">
        <v>5.78</v>
      </c>
      <c r="E43" s="9">
        <v>34.68</v>
      </c>
      <c r="F43" s="4" t="s">
        <v>333</v>
      </c>
    </row>
    <row r="44" spans="1:6" ht="15" customHeight="1" x14ac:dyDescent="0.25">
      <c r="A44" s="8" t="s">
        <v>29</v>
      </c>
      <c r="B44" s="1" t="s">
        <v>537</v>
      </c>
      <c r="C44" s="9">
        <v>28.9</v>
      </c>
      <c r="D44" s="9">
        <v>5.78</v>
      </c>
      <c r="E44" s="9">
        <v>34.68</v>
      </c>
      <c r="F44" s="4" t="s">
        <v>8</v>
      </c>
    </row>
    <row r="45" spans="1:6" ht="15" customHeight="1" x14ac:dyDescent="0.25">
      <c r="A45" s="8" t="s">
        <v>538</v>
      </c>
      <c r="B45" s="1" t="s">
        <v>539</v>
      </c>
      <c r="C45" s="12">
        <v>51.5</v>
      </c>
      <c r="D45" s="12"/>
      <c r="E45" s="12">
        <v>51.5</v>
      </c>
      <c r="F45" s="4" t="s">
        <v>540</v>
      </c>
    </row>
    <row r="46" spans="1:6" ht="15" customHeight="1" x14ac:dyDescent="0.25">
      <c r="A46" s="1" t="s">
        <v>315</v>
      </c>
      <c r="B46" s="1" t="s">
        <v>541</v>
      </c>
      <c r="C46" s="12">
        <v>62.05</v>
      </c>
      <c r="D46" s="12">
        <v>12.41</v>
      </c>
      <c r="E46" s="12">
        <v>74.459999999999994</v>
      </c>
      <c r="F46" s="4" t="s">
        <v>515</v>
      </c>
    </row>
    <row r="47" spans="1:6" ht="15" customHeight="1" x14ac:dyDescent="0.25">
      <c r="A47" s="8" t="s">
        <v>315</v>
      </c>
      <c r="B47" s="1" t="s">
        <v>542</v>
      </c>
      <c r="C47" s="9">
        <v>105.31</v>
      </c>
      <c r="D47" s="9">
        <v>21.06</v>
      </c>
      <c r="E47" s="9">
        <v>126.37</v>
      </c>
      <c r="F47" s="4" t="s">
        <v>515</v>
      </c>
    </row>
    <row r="48" spans="1:6" ht="15" customHeight="1" x14ac:dyDescent="0.25">
      <c r="A48" s="8" t="s">
        <v>144</v>
      </c>
      <c r="B48" s="1" t="s">
        <v>543</v>
      </c>
      <c r="C48" s="9">
        <v>15.29</v>
      </c>
      <c r="D48" s="9">
        <v>3.06</v>
      </c>
      <c r="E48" s="9">
        <v>18.350000000000001</v>
      </c>
      <c r="F48" s="4" t="s">
        <v>200</v>
      </c>
    </row>
    <row r="49" spans="1:6" ht="15" customHeight="1" x14ac:dyDescent="0.25">
      <c r="A49" s="8" t="s">
        <v>544</v>
      </c>
      <c r="B49" s="1" t="s">
        <v>545</v>
      </c>
      <c r="C49" s="9">
        <v>65</v>
      </c>
      <c r="D49" s="9"/>
      <c r="E49" s="9">
        <v>65</v>
      </c>
      <c r="F49" s="4" t="s">
        <v>546</v>
      </c>
    </row>
    <row r="50" spans="1:6" ht="15" customHeight="1" x14ac:dyDescent="0.25">
      <c r="A50" s="8" t="s">
        <v>293</v>
      </c>
      <c r="B50" s="1" t="s">
        <v>547</v>
      </c>
      <c r="C50" s="9">
        <v>66.06</v>
      </c>
      <c r="D50" s="9"/>
      <c r="E50" s="9">
        <v>66.06</v>
      </c>
      <c r="F50" s="4">
        <v>109473</v>
      </c>
    </row>
    <row r="51" spans="1:6" ht="15" customHeight="1" x14ac:dyDescent="0.25">
      <c r="A51" s="8" t="s">
        <v>148</v>
      </c>
      <c r="B51" s="1" t="s">
        <v>252</v>
      </c>
      <c r="C51" s="9">
        <v>5037.5</v>
      </c>
      <c r="D51" s="9"/>
      <c r="E51" s="9">
        <v>5037.5</v>
      </c>
      <c r="F51" s="4">
        <v>109474</v>
      </c>
    </row>
    <row r="52" spans="1:6" ht="15" customHeight="1" x14ac:dyDescent="0.25">
      <c r="A52" s="8" t="s">
        <v>144</v>
      </c>
      <c r="B52" s="1" t="s">
        <v>543</v>
      </c>
      <c r="C52" s="9">
        <v>12.5</v>
      </c>
      <c r="D52" s="9">
        <v>2.5</v>
      </c>
      <c r="E52" s="9">
        <v>15</v>
      </c>
      <c r="F52" s="4" t="s">
        <v>200</v>
      </c>
    </row>
    <row r="53" spans="1:6" ht="15" customHeight="1" x14ac:dyDescent="0.25">
      <c r="A53" s="8" t="s">
        <v>315</v>
      </c>
      <c r="B53" s="1" t="s">
        <v>317</v>
      </c>
      <c r="C53" s="9">
        <v>15.57</v>
      </c>
      <c r="D53" s="9">
        <v>3.11</v>
      </c>
      <c r="E53" s="9">
        <v>18.68</v>
      </c>
      <c r="F53" s="4">
        <v>109469</v>
      </c>
    </row>
    <row r="54" spans="1:6" ht="15" customHeight="1" x14ac:dyDescent="0.25">
      <c r="A54" s="8" t="s">
        <v>315</v>
      </c>
      <c r="B54" s="1" t="s">
        <v>548</v>
      </c>
      <c r="C54" s="9">
        <v>108.58</v>
      </c>
      <c r="D54" s="9">
        <v>21.72</v>
      </c>
      <c r="E54" s="9">
        <v>130.30000000000001</v>
      </c>
      <c r="F54" s="4">
        <v>109469</v>
      </c>
    </row>
    <row r="55" spans="1:6" s="15" customFormat="1" ht="15" customHeight="1" x14ac:dyDescent="0.3">
      <c r="B55" s="16"/>
      <c r="C55" s="10">
        <f>SUM(C35:C54)</f>
        <v>6598.91</v>
      </c>
      <c r="D55" s="10">
        <f>SUM(D35:D54)</f>
        <v>165.26000000000002</v>
      </c>
      <c r="E55" s="10">
        <f>SUM(E35:E54)</f>
        <v>6764.170000000001</v>
      </c>
      <c r="F55" s="17"/>
    </row>
    <row r="56" spans="1:6" s="15" customFormat="1" ht="15" customHeight="1" x14ac:dyDescent="0.3">
      <c r="B56" s="16"/>
      <c r="C56" s="11"/>
      <c r="D56" s="11"/>
      <c r="E56" s="11"/>
      <c r="F56" s="17"/>
    </row>
    <row r="57" spans="1:6" ht="15" customHeight="1" x14ac:dyDescent="0.25">
      <c r="A57" s="5" t="s">
        <v>158</v>
      </c>
      <c r="C57" s="12"/>
      <c r="D57" s="12"/>
      <c r="E57" s="12"/>
    </row>
    <row r="58" spans="1:6" ht="15" customHeight="1" x14ac:dyDescent="0.25">
      <c r="A58" s="8" t="s">
        <v>6</v>
      </c>
      <c r="B58" s="1" t="s">
        <v>7</v>
      </c>
      <c r="C58" s="12">
        <v>195</v>
      </c>
      <c r="D58" s="12">
        <v>0</v>
      </c>
      <c r="E58" s="12">
        <v>195</v>
      </c>
      <c r="F58" s="4" t="s">
        <v>8</v>
      </c>
    </row>
    <row r="59" spans="1:6" ht="15" customHeight="1" x14ac:dyDescent="0.25">
      <c r="A59" s="8" t="s">
        <v>56</v>
      </c>
      <c r="B59" s="8" t="s">
        <v>507</v>
      </c>
      <c r="C59" s="9">
        <v>85.69</v>
      </c>
      <c r="D59" s="9">
        <v>17.14</v>
      </c>
      <c r="E59" s="9">
        <v>102.83</v>
      </c>
      <c r="F59" s="20" t="s">
        <v>8</v>
      </c>
    </row>
    <row r="60" spans="1:6" ht="15" customHeight="1" x14ac:dyDescent="0.25">
      <c r="A60" s="8" t="s">
        <v>40</v>
      </c>
      <c r="B60" s="8" t="s">
        <v>549</v>
      </c>
      <c r="C60" s="9">
        <v>520</v>
      </c>
      <c r="D60" s="9">
        <v>104</v>
      </c>
      <c r="E60" s="9">
        <v>624</v>
      </c>
      <c r="F60" s="20">
        <v>109475</v>
      </c>
    </row>
    <row r="61" spans="1:6" ht="15" customHeight="1" x14ac:dyDescent="0.25">
      <c r="A61" s="8" t="s">
        <v>40</v>
      </c>
      <c r="B61" s="8" t="s">
        <v>550</v>
      </c>
      <c r="C61" s="9">
        <v>520</v>
      </c>
      <c r="D61" s="9">
        <v>104</v>
      </c>
      <c r="E61" s="9">
        <v>624</v>
      </c>
      <c r="F61" s="20">
        <v>109475</v>
      </c>
    </row>
    <row r="62" spans="1:6" ht="15" customHeight="1" x14ac:dyDescent="0.25">
      <c r="A62" s="8" t="s">
        <v>280</v>
      </c>
      <c r="B62" s="8" t="s">
        <v>533</v>
      </c>
      <c r="C62" s="9">
        <v>51.42</v>
      </c>
      <c r="D62" s="9">
        <v>2.57</v>
      </c>
      <c r="E62" s="9">
        <v>53.99</v>
      </c>
      <c r="F62" s="20">
        <v>109472</v>
      </c>
    </row>
    <row r="63" spans="1:6" ht="15" customHeight="1" x14ac:dyDescent="0.25">
      <c r="A63" s="8" t="s">
        <v>462</v>
      </c>
      <c r="B63" s="18" t="s">
        <v>551</v>
      </c>
      <c r="C63" s="28">
        <v>203.79</v>
      </c>
      <c r="D63" s="28">
        <v>40.76</v>
      </c>
      <c r="E63" s="28">
        <v>244.55</v>
      </c>
      <c r="F63" s="20">
        <v>109471</v>
      </c>
    </row>
    <row r="64" spans="1:6" ht="15" customHeight="1" x14ac:dyDescent="0.25">
      <c r="A64" s="8" t="s">
        <v>462</v>
      </c>
      <c r="B64" s="18" t="s">
        <v>532</v>
      </c>
      <c r="C64" s="28">
        <v>47.74</v>
      </c>
      <c r="D64" s="28">
        <v>2.39</v>
      </c>
      <c r="E64" s="28">
        <v>50.13</v>
      </c>
      <c r="F64" s="20">
        <v>109471</v>
      </c>
    </row>
    <row r="65" spans="1:6" ht="15" customHeight="1" x14ac:dyDescent="0.25">
      <c r="A65" s="8" t="s">
        <v>293</v>
      </c>
      <c r="B65" s="18" t="s">
        <v>511</v>
      </c>
      <c r="C65" s="28">
        <v>12</v>
      </c>
      <c r="D65" s="28"/>
      <c r="E65" s="28">
        <v>12</v>
      </c>
      <c r="F65" s="20" t="s">
        <v>8</v>
      </c>
    </row>
    <row r="66" spans="1:6" ht="15" customHeight="1" x14ac:dyDescent="0.25">
      <c r="A66" s="21"/>
      <c r="B66" s="15"/>
      <c r="C66" s="10">
        <f>SUM(C58:C65)</f>
        <v>1635.64</v>
      </c>
      <c r="D66" s="10">
        <f>SUM(D58:D65)</f>
        <v>270.85999999999996</v>
      </c>
      <c r="E66" s="10">
        <f>SUM(E58:E65)</f>
        <v>1906.5</v>
      </c>
    </row>
    <row r="67" spans="1:6" ht="15" customHeight="1" x14ac:dyDescent="0.25">
      <c r="A67" s="21"/>
      <c r="B67" s="15"/>
      <c r="C67" s="11"/>
      <c r="D67" s="11"/>
      <c r="E67" s="11"/>
    </row>
    <row r="68" spans="1:6" ht="15" customHeight="1" x14ac:dyDescent="0.25">
      <c r="A68" s="5" t="s">
        <v>165</v>
      </c>
      <c r="C68" s="11"/>
      <c r="D68" s="11"/>
      <c r="E68" s="11"/>
    </row>
    <row r="69" spans="1:6" ht="15" customHeight="1" x14ac:dyDescent="0.25">
      <c r="A69" s="8" t="s">
        <v>280</v>
      </c>
      <c r="B69" s="1" t="s">
        <v>533</v>
      </c>
      <c r="C69" s="11">
        <v>29.2</v>
      </c>
      <c r="D69" s="11">
        <v>1.46</v>
      </c>
      <c r="E69" s="11">
        <v>30.66</v>
      </c>
      <c r="F69" s="4">
        <v>109472</v>
      </c>
    </row>
    <row r="70" spans="1:6" ht="15" customHeight="1" x14ac:dyDescent="0.25">
      <c r="A70" s="8" t="s">
        <v>36</v>
      </c>
      <c r="B70" s="1" t="s">
        <v>552</v>
      </c>
      <c r="C70" s="11">
        <v>8</v>
      </c>
      <c r="D70" s="11"/>
      <c r="E70" s="11">
        <v>8</v>
      </c>
      <c r="F70" s="4" t="s">
        <v>333</v>
      </c>
    </row>
    <row r="71" spans="1:6" ht="15" customHeight="1" x14ac:dyDescent="0.25">
      <c r="A71" s="8" t="s">
        <v>36</v>
      </c>
      <c r="B71" s="1" t="s">
        <v>553</v>
      </c>
      <c r="C71" s="11">
        <v>8</v>
      </c>
      <c r="D71" s="11"/>
      <c r="E71" s="11">
        <v>8</v>
      </c>
      <c r="F71" s="4" t="s">
        <v>8</v>
      </c>
    </row>
    <row r="72" spans="1:6" ht="15" customHeight="1" x14ac:dyDescent="0.25">
      <c r="A72" s="8" t="s">
        <v>29</v>
      </c>
      <c r="B72" s="1" t="s">
        <v>554</v>
      </c>
      <c r="C72" s="11">
        <v>9.9499999999999993</v>
      </c>
      <c r="D72" s="11">
        <v>1.99</v>
      </c>
      <c r="E72" s="11">
        <v>11.94</v>
      </c>
      <c r="F72" s="4" t="s">
        <v>333</v>
      </c>
    </row>
    <row r="73" spans="1:6" ht="15" customHeight="1" x14ac:dyDescent="0.25">
      <c r="A73" s="8" t="s">
        <v>29</v>
      </c>
      <c r="B73" s="1" t="s">
        <v>555</v>
      </c>
      <c r="C73" s="11">
        <v>9.9499999999999993</v>
      </c>
      <c r="D73" s="11">
        <v>1.99</v>
      </c>
      <c r="E73" s="11">
        <v>11.94</v>
      </c>
      <c r="F73" s="4" t="s">
        <v>8</v>
      </c>
    </row>
    <row r="74" spans="1:6" ht="15" customHeight="1" x14ac:dyDescent="0.25">
      <c r="A74" s="8" t="s">
        <v>556</v>
      </c>
      <c r="B74" s="1" t="s">
        <v>557</v>
      </c>
      <c r="C74" s="11">
        <v>125</v>
      </c>
      <c r="D74" s="11">
        <v>25</v>
      </c>
      <c r="E74" s="11">
        <v>150</v>
      </c>
      <c r="F74" s="4">
        <v>109476</v>
      </c>
    </row>
    <row r="75" spans="1:6" ht="15" customHeight="1" x14ac:dyDescent="0.25">
      <c r="A75" s="8" t="s">
        <v>558</v>
      </c>
      <c r="B75" s="1" t="s">
        <v>559</v>
      </c>
      <c r="C75" s="11">
        <v>42.58</v>
      </c>
      <c r="D75" s="11">
        <v>8.52</v>
      </c>
      <c r="E75" s="11">
        <v>51.1</v>
      </c>
      <c r="F75" s="4" t="s">
        <v>8</v>
      </c>
    </row>
    <row r="76" spans="1:6" ht="15" customHeight="1" x14ac:dyDescent="0.25">
      <c r="C76" s="10">
        <f>SUM(C69:C75)</f>
        <v>232.68</v>
      </c>
      <c r="D76" s="10">
        <f>SUM(D69:D75)</f>
        <v>38.96</v>
      </c>
      <c r="E76" s="10">
        <f>SUM(E69:E75)</f>
        <v>271.64</v>
      </c>
    </row>
    <row r="77" spans="1:6" ht="15" customHeight="1" x14ac:dyDescent="0.25"/>
    <row r="78" spans="1:6" ht="15" customHeight="1" x14ac:dyDescent="0.25">
      <c r="A78" s="5" t="s">
        <v>167</v>
      </c>
      <c r="B78" s="8"/>
      <c r="C78" s="12"/>
      <c r="D78" s="12"/>
      <c r="E78" s="12"/>
    </row>
    <row r="79" spans="1:6" ht="15" customHeight="1" x14ac:dyDescent="0.25">
      <c r="A79" s="8" t="s">
        <v>26</v>
      </c>
      <c r="B79" s="8" t="s">
        <v>7</v>
      </c>
      <c r="C79" s="12">
        <v>561</v>
      </c>
      <c r="D79" s="12">
        <v>0</v>
      </c>
      <c r="E79" s="12">
        <v>561</v>
      </c>
      <c r="F79" s="4" t="s">
        <v>8</v>
      </c>
    </row>
    <row r="80" spans="1:6" ht="15" customHeight="1" x14ac:dyDescent="0.25">
      <c r="A80" s="8" t="s">
        <v>56</v>
      </c>
      <c r="B80" s="8" t="s">
        <v>507</v>
      </c>
      <c r="C80" s="12">
        <v>29.41</v>
      </c>
      <c r="D80" s="12">
        <v>5.88</v>
      </c>
      <c r="E80" s="12">
        <v>35.29</v>
      </c>
      <c r="F80" s="4" t="s">
        <v>8</v>
      </c>
    </row>
    <row r="81" spans="1:6" ht="15" customHeight="1" x14ac:dyDescent="0.25">
      <c r="A81" s="8" t="s">
        <v>56</v>
      </c>
      <c r="B81" s="8" t="s">
        <v>508</v>
      </c>
      <c r="C81" s="12">
        <v>55.06</v>
      </c>
      <c r="D81" s="12">
        <v>11.02</v>
      </c>
      <c r="E81" s="12">
        <v>66.08</v>
      </c>
      <c r="F81" s="4" t="s">
        <v>8</v>
      </c>
    </row>
    <row r="82" spans="1:6" ht="15" customHeight="1" x14ac:dyDescent="0.25">
      <c r="A82" s="8" t="s">
        <v>40</v>
      </c>
      <c r="B82" s="8" t="s">
        <v>560</v>
      </c>
      <c r="C82" s="12">
        <v>410</v>
      </c>
      <c r="D82" s="12">
        <v>82</v>
      </c>
      <c r="E82" s="12">
        <v>492</v>
      </c>
      <c r="F82" s="4">
        <v>109475</v>
      </c>
    </row>
    <row r="83" spans="1:6" ht="15" customHeight="1" x14ac:dyDescent="0.25">
      <c r="A83" s="8" t="s">
        <v>315</v>
      </c>
      <c r="B83" s="8" t="s">
        <v>317</v>
      </c>
      <c r="C83" s="12">
        <v>27.9</v>
      </c>
      <c r="D83" s="12">
        <v>5.58</v>
      </c>
      <c r="E83" s="12">
        <v>33.479999999999997</v>
      </c>
      <c r="F83" s="4" t="s">
        <v>515</v>
      </c>
    </row>
    <row r="84" spans="1:6" ht="15" customHeight="1" x14ac:dyDescent="0.25">
      <c r="A84" s="8" t="s">
        <v>293</v>
      </c>
      <c r="B84" s="8" t="s">
        <v>511</v>
      </c>
      <c r="C84" s="12">
        <v>71</v>
      </c>
      <c r="D84" s="12"/>
      <c r="E84" s="12">
        <v>71</v>
      </c>
      <c r="F84" s="4" t="s">
        <v>8</v>
      </c>
    </row>
    <row r="85" spans="1:6" ht="15" customHeight="1" x14ac:dyDescent="0.25">
      <c r="C85" s="10">
        <f>SUM(C79:C84)</f>
        <v>1154.3700000000001</v>
      </c>
      <c r="D85" s="10">
        <f>SUM(D79:D84)</f>
        <v>104.48</v>
      </c>
      <c r="E85" s="10">
        <f>SUM(E79:E84)</f>
        <v>1258.8499999999999</v>
      </c>
    </row>
    <row r="86" spans="1:6" ht="15" customHeight="1" x14ac:dyDescent="0.25">
      <c r="C86" s="11"/>
      <c r="D86" s="11"/>
      <c r="E86" s="11"/>
    </row>
    <row r="87" spans="1:6" ht="15" customHeight="1" x14ac:dyDescent="0.25">
      <c r="A87" s="5" t="s">
        <v>169</v>
      </c>
      <c r="C87" s="12"/>
      <c r="D87" s="12"/>
      <c r="E87" s="12"/>
    </row>
    <row r="88" spans="1:6" ht="15" customHeight="1" x14ac:dyDescent="0.25">
      <c r="A88" s="8" t="s">
        <v>6</v>
      </c>
      <c r="B88" s="1" t="s">
        <v>7</v>
      </c>
      <c r="C88" s="12">
        <v>304</v>
      </c>
      <c r="D88" s="12">
        <v>0</v>
      </c>
      <c r="E88" s="12">
        <v>304</v>
      </c>
      <c r="F88" s="4" t="s">
        <v>8</v>
      </c>
    </row>
    <row r="89" spans="1:6" ht="15" customHeight="1" x14ac:dyDescent="0.25">
      <c r="A89" s="8" t="s">
        <v>6</v>
      </c>
      <c r="B89" s="1" t="s">
        <v>7</v>
      </c>
      <c r="C89" s="12">
        <v>125</v>
      </c>
      <c r="D89" s="12">
        <v>0</v>
      </c>
      <c r="E89" s="12">
        <v>125</v>
      </c>
      <c r="F89" s="4" t="s">
        <v>8</v>
      </c>
    </row>
    <row r="90" spans="1:6" ht="15" customHeight="1" x14ac:dyDescent="0.25">
      <c r="A90" s="8" t="s">
        <v>6</v>
      </c>
      <c r="B90" s="1" t="s">
        <v>7</v>
      </c>
      <c r="C90" s="12">
        <v>200</v>
      </c>
      <c r="D90" s="12">
        <v>0</v>
      </c>
      <c r="E90" s="12">
        <v>200</v>
      </c>
      <c r="F90" s="4" t="s">
        <v>8</v>
      </c>
    </row>
    <row r="91" spans="1:6" ht="15" customHeight="1" x14ac:dyDescent="0.25">
      <c r="A91" s="8" t="s">
        <v>61</v>
      </c>
      <c r="B91" s="1" t="s">
        <v>561</v>
      </c>
      <c r="C91" s="12">
        <v>30.49</v>
      </c>
      <c r="D91" s="12">
        <v>6.1</v>
      </c>
      <c r="E91" s="12">
        <v>36.590000000000003</v>
      </c>
      <c r="F91" s="4" t="s">
        <v>333</v>
      </c>
    </row>
    <row r="92" spans="1:6" ht="15" customHeight="1" x14ac:dyDescent="0.25">
      <c r="A92" s="8" t="s">
        <v>61</v>
      </c>
      <c r="B92" s="1" t="s">
        <v>562</v>
      </c>
      <c r="C92" s="12">
        <v>30.49</v>
      </c>
      <c r="D92" s="12">
        <v>6.1</v>
      </c>
      <c r="E92" s="12">
        <v>36.590000000000003</v>
      </c>
      <c r="F92" s="4" t="s">
        <v>8</v>
      </c>
    </row>
    <row r="93" spans="1:6" ht="15" customHeight="1" x14ac:dyDescent="0.25">
      <c r="A93" s="1" t="s">
        <v>88</v>
      </c>
      <c r="B93" s="29" t="s">
        <v>442</v>
      </c>
      <c r="C93" s="12">
        <v>499.71</v>
      </c>
      <c r="D93" s="12">
        <v>99.94</v>
      </c>
      <c r="E93" s="12">
        <v>599.65</v>
      </c>
      <c r="F93" s="4" t="s">
        <v>333</v>
      </c>
    </row>
    <row r="94" spans="1:6" ht="15" customHeight="1" x14ac:dyDescent="0.25">
      <c r="A94" s="1" t="s">
        <v>88</v>
      </c>
      <c r="B94" s="29" t="s">
        <v>507</v>
      </c>
      <c r="C94" s="12">
        <v>463.37</v>
      </c>
      <c r="D94" s="12">
        <v>92.67</v>
      </c>
      <c r="E94" s="12">
        <v>556.04</v>
      </c>
      <c r="F94" s="4" t="s">
        <v>8</v>
      </c>
    </row>
    <row r="95" spans="1:6" ht="15" customHeight="1" x14ac:dyDescent="0.25">
      <c r="A95" s="8" t="s">
        <v>280</v>
      </c>
      <c r="B95" s="1" t="s">
        <v>563</v>
      </c>
      <c r="C95" s="12">
        <v>33.950000000000003</v>
      </c>
      <c r="D95" s="12">
        <v>1.7</v>
      </c>
      <c r="E95" s="12">
        <v>35.65</v>
      </c>
      <c r="F95" s="4">
        <v>109472</v>
      </c>
    </row>
    <row r="96" spans="1:6" ht="15" customHeight="1" x14ac:dyDescent="0.25">
      <c r="A96" s="8" t="s">
        <v>280</v>
      </c>
      <c r="B96" s="1" t="s">
        <v>564</v>
      </c>
      <c r="C96" s="12">
        <v>20.93</v>
      </c>
      <c r="D96" s="12">
        <v>1.05</v>
      </c>
      <c r="E96" s="12">
        <v>21.98</v>
      </c>
      <c r="F96" s="4">
        <v>109472</v>
      </c>
    </row>
    <row r="97" spans="1:6" ht="15" customHeight="1" x14ac:dyDescent="0.25">
      <c r="A97" s="8" t="s">
        <v>565</v>
      </c>
      <c r="B97" s="55" t="s">
        <v>566</v>
      </c>
      <c r="C97" s="12">
        <v>122</v>
      </c>
      <c r="D97" s="12">
        <v>24.4</v>
      </c>
      <c r="E97" s="12">
        <v>146.4</v>
      </c>
      <c r="F97" s="4">
        <v>109477</v>
      </c>
    </row>
    <row r="98" spans="1:6" ht="15" customHeight="1" x14ac:dyDescent="0.25">
      <c r="A98" s="8" t="s">
        <v>221</v>
      </c>
      <c r="B98" s="1" t="s">
        <v>222</v>
      </c>
      <c r="C98" s="12">
        <v>9557</v>
      </c>
      <c r="D98" s="12"/>
      <c r="E98" s="12">
        <v>9557</v>
      </c>
      <c r="F98" s="4" t="s">
        <v>8</v>
      </c>
    </row>
    <row r="99" spans="1:6" ht="15" customHeight="1" x14ac:dyDescent="0.25">
      <c r="A99" s="21"/>
      <c r="B99" s="15"/>
      <c r="C99" s="10">
        <f>SUM(C88:C98)</f>
        <v>11386.94</v>
      </c>
      <c r="D99" s="10">
        <f>SUM(D88:D98)</f>
        <v>231.96</v>
      </c>
      <c r="E99" s="10">
        <f>SUM(E88:E98)</f>
        <v>11618.9</v>
      </c>
    </row>
    <row r="100" spans="1:6" ht="15" customHeight="1" x14ac:dyDescent="0.25">
      <c r="A100" s="21"/>
      <c r="B100" s="15"/>
      <c r="C100" s="11"/>
      <c r="D100" s="11"/>
      <c r="E100" s="11"/>
    </row>
    <row r="101" spans="1:6" ht="15" customHeight="1" x14ac:dyDescent="0.3">
      <c r="A101" s="30" t="s">
        <v>172</v>
      </c>
      <c r="B101" s="15"/>
      <c r="C101" s="11"/>
      <c r="D101" s="11"/>
      <c r="E101" s="11"/>
    </row>
    <row r="102" spans="1:6" ht="15" customHeight="1" x14ac:dyDescent="0.25">
      <c r="A102" s="21" t="s">
        <v>95</v>
      </c>
      <c r="B102" s="15" t="s">
        <v>567</v>
      </c>
      <c r="C102" s="11">
        <v>1800</v>
      </c>
      <c r="D102" s="11">
        <v>360</v>
      </c>
      <c r="E102" s="11">
        <v>2160</v>
      </c>
      <c r="F102" s="39">
        <v>109478</v>
      </c>
    </row>
    <row r="103" spans="1:6" ht="15" customHeight="1" x14ac:dyDescent="0.25">
      <c r="A103" s="21" t="s">
        <v>95</v>
      </c>
      <c r="B103" s="15" t="s">
        <v>96</v>
      </c>
      <c r="C103" s="11">
        <v>313.33</v>
      </c>
      <c r="D103" s="11">
        <v>62.67</v>
      </c>
      <c r="E103" s="11">
        <v>376</v>
      </c>
      <c r="F103" s="39">
        <v>109478</v>
      </c>
    </row>
    <row r="104" spans="1:6" ht="15" customHeight="1" x14ac:dyDescent="0.25">
      <c r="A104" s="21"/>
      <c r="B104" s="15"/>
      <c r="C104" s="10">
        <f>SUM(C102:C103)</f>
        <v>2113.33</v>
      </c>
      <c r="D104" s="10">
        <f>SUM(D102:D103)</f>
        <v>422.67</v>
      </c>
      <c r="E104" s="10">
        <f>SUM(E102:E103)</f>
        <v>2536</v>
      </c>
    </row>
    <row r="105" spans="1:6" ht="15" customHeight="1" x14ac:dyDescent="0.25">
      <c r="A105" s="21"/>
      <c r="B105" s="15"/>
      <c r="C105" s="11"/>
      <c r="D105" s="11"/>
      <c r="E105" s="11"/>
    </row>
    <row r="106" spans="1:6" ht="15" customHeight="1" x14ac:dyDescent="0.35">
      <c r="A106" s="31" t="s">
        <v>174</v>
      </c>
      <c r="B106" s="32"/>
      <c r="C106" s="33"/>
      <c r="D106" s="33"/>
      <c r="E106" s="33"/>
      <c r="F106" s="34"/>
    </row>
    <row r="107" spans="1:6" ht="15" customHeight="1" x14ac:dyDescent="0.35">
      <c r="A107" s="1" t="s">
        <v>6</v>
      </c>
      <c r="B107" s="8" t="s">
        <v>568</v>
      </c>
      <c r="C107" s="33">
        <v>100</v>
      </c>
      <c r="D107" s="33"/>
      <c r="E107" s="33">
        <v>100</v>
      </c>
      <c r="F107" s="34" t="s">
        <v>200</v>
      </c>
    </row>
    <row r="108" spans="1:6" ht="15" customHeight="1" x14ac:dyDescent="0.35">
      <c r="A108" s="1" t="s">
        <v>457</v>
      </c>
      <c r="B108" s="53" t="s">
        <v>569</v>
      </c>
      <c r="C108" s="33">
        <v>283.86</v>
      </c>
      <c r="D108" s="33">
        <v>56.77</v>
      </c>
      <c r="E108" s="33">
        <v>340.63</v>
      </c>
      <c r="F108" s="34">
        <v>109479</v>
      </c>
    </row>
    <row r="109" spans="1:6" ht="15" customHeight="1" x14ac:dyDescent="0.35">
      <c r="A109" s="1" t="s">
        <v>570</v>
      </c>
      <c r="B109" s="8" t="s">
        <v>571</v>
      </c>
      <c r="C109" s="12">
        <v>1000</v>
      </c>
      <c r="D109" s="12"/>
      <c r="E109" s="12">
        <v>1000</v>
      </c>
      <c r="F109" s="34">
        <v>109480</v>
      </c>
    </row>
    <row r="110" spans="1:6" ht="15" customHeight="1" x14ac:dyDescent="0.25">
      <c r="A110" s="1" t="s">
        <v>572</v>
      </c>
      <c r="B110" s="8" t="s">
        <v>573</v>
      </c>
      <c r="C110" s="12">
        <v>600</v>
      </c>
      <c r="D110" s="12"/>
      <c r="E110" s="12">
        <v>600</v>
      </c>
      <c r="F110" s="4">
        <v>203661</v>
      </c>
    </row>
    <row r="111" spans="1:6" ht="15" customHeight="1" x14ac:dyDescent="0.35">
      <c r="A111" s="31"/>
      <c r="B111" s="32"/>
      <c r="C111" s="10">
        <f>SUM(C107:C110)</f>
        <v>1983.8600000000001</v>
      </c>
      <c r="D111" s="10">
        <f>SUM(D107:D110)</f>
        <v>56.77</v>
      </c>
      <c r="E111" s="10">
        <f>SUM(E107:E110)</f>
        <v>2040.63</v>
      </c>
      <c r="F111" s="34"/>
    </row>
    <row r="112" spans="1:6" ht="15" customHeight="1" x14ac:dyDescent="0.35">
      <c r="A112" s="31"/>
      <c r="B112" s="32"/>
      <c r="C112" s="11"/>
      <c r="D112" s="11"/>
      <c r="E112" s="11"/>
      <c r="F112" s="34"/>
    </row>
    <row r="113" spans="1:8" ht="15" customHeight="1" x14ac:dyDescent="0.35">
      <c r="A113" s="31" t="s">
        <v>103</v>
      </c>
      <c r="B113" s="32"/>
      <c r="C113" s="33"/>
      <c r="D113" s="33"/>
      <c r="E113" s="33"/>
      <c r="F113" s="34"/>
    </row>
    <row r="114" spans="1:8" ht="15" customHeight="1" x14ac:dyDescent="0.35">
      <c r="B114" s="8"/>
      <c r="C114" s="12"/>
      <c r="D114" s="12"/>
      <c r="E114" s="12"/>
      <c r="F114" s="34"/>
    </row>
    <row r="115" spans="1:8" ht="15" customHeight="1" x14ac:dyDescent="0.35">
      <c r="A115" s="31"/>
      <c r="B115" s="32"/>
      <c r="C115" s="10">
        <f>SUM(C114:C114)</f>
        <v>0</v>
      </c>
      <c r="D115" s="10">
        <f>SUM(D114:D114)</f>
        <v>0</v>
      </c>
      <c r="E115" s="10">
        <f>SUM(E114:E114)</f>
        <v>0</v>
      </c>
    </row>
    <row r="116" spans="1:8" ht="15" customHeight="1" x14ac:dyDescent="0.35">
      <c r="A116" s="31"/>
      <c r="B116" s="32"/>
      <c r="C116" s="11"/>
      <c r="D116" s="11"/>
      <c r="E116" s="11"/>
    </row>
    <row r="117" spans="1:8" ht="15" customHeight="1" x14ac:dyDescent="0.25">
      <c r="A117" s="5" t="s">
        <v>179</v>
      </c>
      <c r="C117" s="35"/>
      <c r="D117" s="35"/>
      <c r="E117" s="35"/>
    </row>
    <row r="118" spans="1:8" ht="15" customHeight="1" x14ac:dyDescent="0.25">
      <c r="A118" s="8" t="s">
        <v>293</v>
      </c>
      <c r="B118" s="1" t="s">
        <v>511</v>
      </c>
      <c r="C118" s="35">
        <v>117</v>
      </c>
      <c r="D118" s="35">
        <v>0</v>
      </c>
      <c r="E118" s="35">
        <v>117</v>
      </c>
      <c r="F118" s="4" t="s">
        <v>8</v>
      </c>
    </row>
    <row r="119" spans="1:8" ht="15" customHeight="1" x14ac:dyDescent="0.25">
      <c r="A119" s="1" t="s">
        <v>280</v>
      </c>
      <c r="B119" s="1" t="s">
        <v>465</v>
      </c>
      <c r="C119" s="14">
        <v>14.18</v>
      </c>
      <c r="D119" s="14">
        <v>0.71</v>
      </c>
      <c r="E119" s="14">
        <v>14.89</v>
      </c>
      <c r="F119" s="4">
        <v>109472</v>
      </c>
    </row>
    <row r="120" spans="1:8" ht="15" customHeight="1" x14ac:dyDescent="0.25">
      <c r="A120" s="1" t="s">
        <v>280</v>
      </c>
      <c r="B120" s="1" t="s">
        <v>574</v>
      </c>
      <c r="C120" s="14">
        <v>12.97</v>
      </c>
      <c r="D120" s="14">
        <v>0.65</v>
      </c>
      <c r="E120" s="14">
        <v>13.62</v>
      </c>
      <c r="F120" s="4">
        <v>109472</v>
      </c>
    </row>
    <row r="121" spans="1:8" ht="15" customHeight="1" x14ac:dyDescent="0.25">
      <c r="A121" s="8"/>
      <c r="C121" s="10">
        <f>SUM(C118:C120)</f>
        <v>144.15</v>
      </c>
      <c r="D121" s="10">
        <f>SUM(D118:D120)</f>
        <v>1.3599999999999999</v>
      </c>
      <c r="E121" s="10">
        <f>SUM(E118:E120)</f>
        <v>145.51</v>
      </c>
    </row>
    <row r="122" spans="1:8" ht="15" customHeight="1" x14ac:dyDescent="0.3">
      <c r="A122" s="5"/>
      <c r="B122" s="16"/>
      <c r="C122" s="11"/>
      <c r="D122" s="11"/>
      <c r="E122" s="11"/>
    </row>
    <row r="123" spans="1:8" ht="15" customHeight="1" x14ac:dyDescent="0.25">
      <c r="A123" s="36" t="s">
        <v>182</v>
      </c>
      <c r="B123" s="36"/>
      <c r="C123" s="12"/>
      <c r="D123" s="12"/>
      <c r="E123" s="12"/>
    </row>
    <row r="124" spans="1:8" ht="15" customHeight="1" x14ac:dyDescent="0.25">
      <c r="A124" s="45" t="s">
        <v>61</v>
      </c>
      <c r="B124" s="45" t="s">
        <v>561</v>
      </c>
      <c r="C124" s="12">
        <v>25.97</v>
      </c>
      <c r="D124" s="12">
        <v>5.19</v>
      </c>
      <c r="E124" s="12">
        <v>31.16</v>
      </c>
      <c r="F124" s="17" t="s">
        <v>333</v>
      </c>
    </row>
    <row r="125" spans="1:8" ht="15" customHeight="1" x14ac:dyDescent="0.25">
      <c r="A125" s="45" t="s">
        <v>61</v>
      </c>
      <c r="B125" s="45" t="s">
        <v>562</v>
      </c>
      <c r="C125" s="12">
        <v>25.97</v>
      </c>
      <c r="D125" s="12">
        <v>5.19</v>
      </c>
      <c r="E125" s="12">
        <v>31.16</v>
      </c>
      <c r="F125" s="17" t="s">
        <v>8</v>
      </c>
    </row>
    <row r="126" spans="1:8" ht="15" customHeight="1" x14ac:dyDescent="0.25">
      <c r="C126" s="10">
        <f>SUM(C124:C125)</f>
        <v>51.94</v>
      </c>
      <c r="D126" s="10">
        <f>SUM(D124:D125)</f>
        <v>10.38</v>
      </c>
      <c r="E126" s="10">
        <f>SUM(E124:E125)</f>
        <v>62.32</v>
      </c>
      <c r="H126" s="22"/>
    </row>
    <row r="127" spans="1:8" ht="15" customHeight="1" x14ac:dyDescent="0.25">
      <c r="C127" s="11"/>
      <c r="D127" s="11"/>
      <c r="E127" s="11"/>
      <c r="H127" s="22"/>
    </row>
    <row r="128" spans="1:8" ht="15" customHeight="1" x14ac:dyDescent="0.25">
      <c r="A128" s="5" t="s">
        <v>183</v>
      </c>
      <c r="C128" s="1"/>
      <c r="D128" s="1"/>
      <c r="E128" s="1"/>
      <c r="F128" s="1"/>
    </row>
    <row r="129" spans="1:6" ht="15" customHeight="1" x14ac:dyDescent="0.25">
      <c r="A129" s="23" t="s">
        <v>48</v>
      </c>
      <c r="B129" s="24" t="s">
        <v>575</v>
      </c>
      <c r="C129" s="14">
        <v>9574.74</v>
      </c>
      <c r="D129" s="25"/>
      <c r="E129" s="14">
        <v>9574.74</v>
      </c>
      <c r="F129" s="13" t="s">
        <v>50</v>
      </c>
    </row>
    <row r="130" spans="1:6" ht="15" customHeight="1" x14ac:dyDescent="0.25">
      <c r="A130" s="23" t="s">
        <v>53</v>
      </c>
      <c r="B130" s="24" t="s">
        <v>576</v>
      </c>
      <c r="C130" s="14">
        <v>2758.18</v>
      </c>
      <c r="D130" s="25"/>
      <c r="E130" s="14">
        <v>2758.18</v>
      </c>
      <c r="F130" s="43" t="s">
        <v>577</v>
      </c>
    </row>
    <row r="131" spans="1:6" ht="15" customHeight="1" x14ac:dyDescent="0.25">
      <c r="A131" s="23" t="s">
        <v>51</v>
      </c>
      <c r="B131" s="24" t="s">
        <v>578</v>
      </c>
      <c r="C131" s="14">
        <v>2537</v>
      </c>
      <c r="D131" s="25"/>
      <c r="E131" s="14">
        <v>2537</v>
      </c>
      <c r="F131" s="43" t="s">
        <v>579</v>
      </c>
    </row>
    <row r="132" spans="1:6" ht="15" customHeight="1" x14ac:dyDescent="0.25">
      <c r="A132" s="23" t="s">
        <v>48</v>
      </c>
      <c r="B132" s="24" t="s">
        <v>580</v>
      </c>
      <c r="C132" s="14">
        <v>9687.0300000000007</v>
      </c>
      <c r="D132" s="25"/>
      <c r="E132" s="14">
        <v>9687.0300000000007</v>
      </c>
      <c r="F132" s="43" t="s">
        <v>50</v>
      </c>
    </row>
    <row r="133" spans="1:6" ht="15" customHeight="1" x14ac:dyDescent="0.25">
      <c r="A133" s="23" t="s">
        <v>51</v>
      </c>
      <c r="B133" s="24" t="s">
        <v>581</v>
      </c>
      <c r="C133" s="14">
        <v>2522.37</v>
      </c>
      <c r="D133" s="25"/>
      <c r="E133" s="14">
        <v>2522.37</v>
      </c>
      <c r="F133" s="43">
        <v>203662</v>
      </c>
    </row>
    <row r="134" spans="1:6" ht="15" customHeight="1" x14ac:dyDescent="0.25">
      <c r="A134" s="23" t="s">
        <v>53</v>
      </c>
      <c r="B134" s="24" t="s">
        <v>582</v>
      </c>
      <c r="C134" s="14">
        <v>2809.06</v>
      </c>
      <c r="D134" s="25"/>
      <c r="E134" s="14">
        <v>2809.06</v>
      </c>
      <c r="F134" s="43">
        <v>203663</v>
      </c>
    </row>
    <row r="135" spans="1:6" ht="15" customHeight="1" x14ac:dyDescent="0.25">
      <c r="C135" s="10">
        <f>SUM(C129:C134)</f>
        <v>29888.38</v>
      </c>
      <c r="D135" s="10">
        <f>SUM(D129:D134)</f>
        <v>0</v>
      </c>
      <c r="E135" s="10">
        <f>SUM(E129:E134)</f>
        <v>29888.38</v>
      </c>
      <c r="F135" s="1"/>
    </row>
    <row r="136" spans="1:6" ht="15" customHeight="1" x14ac:dyDescent="0.25">
      <c r="C136" s="1"/>
      <c r="D136" s="1"/>
      <c r="E136" s="1"/>
      <c r="F136" s="1"/>
    </row>
    <row r="137" spans="1:6" ht="15" customHeight="1" x14ac:dyDescent="0.25">
      <c r="B137" s="26" t="s">
        <v>55</v>
      </c>
      <c r="C137" s="10">
        <f>SUM(+C126+C16+C85+C55+C32+C66+C99+C76+C104+C111+C115+C121+C135)</f>
        <v>66793.91</v>
      </c>
      <c r="D137" s="10">
        <f>SUM(+D126+D16+D85+D55+D32+D66+D99+D76+D104+D111+D115+D121+D135)</f>
        <v>1594.31</v>
      </c>
      <c r="E137" s="10">
        <f>SUM(+E126+E16+E85+E55+E32+E66+E99+E76+E104+E111+E115+E121+E135)</f>
        <v>68388.22</v>
      </c>
    </row>
    <row r="138" spans="1:6" ht="15" customHeight="1" x14ac:dyDescent="0.25">
      <c r="B138" s="27"/>
      <c r="C138" s="11"/>
      <c r="D138" s="11"/>
      <c r="E138" s="11"/>
    </row>
    <row r="139" spans="1:6" ht="15" customHeight="1" x14ac:dyDescent="0.25">
      <c r="A139" s="46" t="s">
        <v>326</v>
      </c>
      <c r="B139" s="38"/>
      <c r="C139" s="11"/>
      <c r="D139" s="11"/>
      <c r="E139" s="11"/>
    </row>
    <row r="140" spans="1:6" ht="15" customHeight="1" x14ac:dyDescent="0.25">
      <c r="C140" s="1"/>
    </row>
    <row r="141" spans="1:6" ht="15" customHeight="1" x14ac:dyDescent="0.25"/>
    <row r="142" spans="1:6" ht="15" customHeight="1" x14ac:dyDescent="0.25"/>
    <row r="143" spans="1:6" ht="15" customHeight="1" x14ac:dyDescent="0.25"/>
    <row r="144" spans="1:6" ht="15" customHeight="1" x14ac:dyDescent="0.25"/>
    <row r="145" spans="1:8" ht="15" customHeight="1" x14ac:dyDescent="0.25"/>
    <row r="146" spans="1:8" ht="15" customHeight="1" x14ac:dyDescent="0.25"/>
    <row r="147" spans="1:8" ht="15" customHeight="1" x14ac:dyDescent="0.25"/>
    <row r="148" spans="1:8" ht="15" customHeight="1" x14ac:dyDescent="0.25"/>
    <row r="149" spans="1:8" ht="15" customHeight="1" x14ac:dyDescent="0.25"/>
    <row r="150" spans="1:8" ht="15" customHeight="1" x14ac:dyDescent="0.25">
      <c r="G150" s="23"/>
    </row>
    <row r="151" spans="1:8" ht="15" customHeight="1" x14ac:dyDescent="0.25">
      <c r="H151" s="23"/>
    </row>
    <row r="152" spans="1:8" ht="15" customHeight="1" x14ac:dyDescent="0.25">
      <c r="H152" s="23"/>
    </row>
    <row r="153" spans="1:8" s="23" customFormat="1" ht="15" customHeight="1" x14ac:dyDescent="0.25">
      <c r="A153" s="1"/>
      <c r="B153" s="1"/>
      <c r="C153" s="3"/>
      <c r="D153" s="3"/>
      <c r="E153" s="3"/>
      <c r="F153" s="4"/>
      <c r="G153" s="1"/>
      <c r="H153" s="1"/>
    </row>
    <row r="154" spans="1:8" s="23" customFormat="1" x14ac:dyDescent="0.25">
      <c r="A154" s="1"/>
      <c r="B154" s="1"/>
      <c r="C154" s="3"/>
      <c r="D154" s="3"/>
      <c r="E154" s="3"/>
      <c r="F154" s="4"/>
      <c r="G154" s="1"/>
      <c r="H154" s="1"/>
    </row>
    <row r="155" spans="1:8" s="23" customFormat="1" x14ac:dyDescent="0.25">
      <c r="A155" s="1"/>
      <c r="B155" s="1"/>
      <c r="C155" s="3"/>
      <c r="D155" s="3"/>
      <c r="E155" s="3"/>
      <c r="F155" s="4"/>
      <c r="G155" s="1"/>
      <c r="H155" s="1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J12" sqref="J12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44593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56</v>
      </c>
      <c r="B5" s="1" t="s">
        <v>583</v>
      </c>
      <c r="C5" s="9">
        <v>21.52</v>
      </c>
      <c r="D5" s="9">
        <v>4.3099999999999996</v>
      </c>
      <c r="E5" s="9">
        <v>25.83</v>
      </c>
      <c r="F5" s="4" t="s">
        <v>8</v>
      </c>
    </row>
    <row r="6" spans="1:7" ht="15" customHeight="1" x14ac:dyDescent="0.25">
      <c r="A6" s="8" t="s">
        <v>56</v>
      </c>
      <c r="B6" s="1" t="s">
        <v>584</v>
      </c>
      <c r="C6" s="9">
        <v>47.89</v>
      </c>
      <c r="D6" s="9">
        <v>9.58</v>
      </c>
      <c r="E6" s="9">
        <v>57.47</v>
      </c>
      <c r="F6" s="4" t="s">
        <v>8</v>
      </c>
    </row>
    <row r="7" spans="1:7" ht="15" customHeight="1" x14ac:dyDescent="0.25">
      <c r="A7" s="8" t="s">
        <v>61</v>
      </c>
      <c r="B7" s="1" t="s">
        <v>585</v>
      </c>
      <c r="C7" s="9">
        <v>15</v>
      </c>
      <c r="D7" s="9">
        <v>3</v>
      </c>
      <c r="E7" s="9">
        <v>18</v>
      </c>
      <c r="F7" s="4" t="s">
        <v>8</v>
      </c>
    </row>
    <row r="8" spans="1:7" ht="15" customHeight="1" x14ac:dyDescent="0.25">
      <c r="A8" s="1" t="s">
        <v>293</v>
      </c>
      <c r="B8" s="1" t="s">
        <v>586</v>
      </c>
      <c r="C8" s="12">
        <v>82</v>
      </c>
      <c r="D8" s="12"/>
      <c r="E8" s="12">
        <v>82</v>
      </c>
      <c r="F8" s="4" t="s">
        <v>8</v>
      </c>
    </row>
    <row r="9" spans="1:7" ht="15" customHeight="1" x14ac:dyDescent="0.25">
      <c r="A9" s="1" t="s">
        <v>293</v>
      </c>
      <c r="B9" s="1" t="s">
        <v>587</v>
      </c>
      <c r="C9" s="12">
        <v>44.58</v>
      </c>
      <c r="D9" s="12">
        <v>3.38</v>
      </c>
      <c r="E9" s="12">
        <v>47.96</v>
      </c>
      <c r="F9" s="4">
        <v>203667</v>
      </c>
    </row>
    <row r="10" spans="1:7" ht="15" customHeight="1" x14ac:dyDescent="0.25">
      <c r="A10" s="8" t="s">
        <v>588</v>
      </c>
      <c r="B10" s="1" t="s">
        <v>589</v>
      </c>
      <c r="C10" s="9">
        <v>73.48</v>
      </c>
      <c r="D10" s="9">
        <v>13.85</v>
      </c>
      <c r="E10" s="9">
        <v>87.33</v>
      </c>
      <c r="F10" s="4" t="s">
        <v>200</v>
      </c>
    </row>
    <row r="11" spans="1:7" ht="15" customHeight="1" x14ac:dyDescent="0.25">
      <c r="A11" s="8" t="s">
        <v>422</v>
      </c>
      <c r="B11" s="1" t="s">
        <v>317</v>
      </c>
      <c r="C11" s="9">
        <v>91.23</v>
      </c>
      <c r="D11" s="9"/>
      <c r="E11" s="9">
        <v>91.23</v>
      </c>
      <c r="F11" s="4" t="s">
        <v>200</v>
      </c>
    </row>
    <row r="12" spans="1:7" ht="15" customHeight="1" x14ac:dyDescent="0.25">
      <c r="A12" s="8" t="s">
        <v>590</v>
      </c>
      <c r="B12" s="1" t="s">
        <v>589</v>
      </c>
      <c r="C12" s="9">
        <v>87.89</v>
      </c>
      <c r="D12" s="9">
        <v>17.559999999999999</v>
      </c>
      <c r="E12" s="9">
        <v>105.45</v>
      </c>
      <c r="F12" s="4" t="s">
        <v>200</v>
      </c>
    </row>
    <row r="13" spans="1:7" ht="15" customHeight="1" x14ac:dyDescent="0.35">
      <c r="A13" s="1" t="s">
        <v>144</v>
      </c>
      <c r="B13" s="8" t="s">
        <v>589</v>
      </c>
      <c r="C13" s="33">
        <v>40.53</v>
      </c>
      <c r="D13" s="33">
        <v>8.1300000000000008</v>
      </c>
      <c r="E13" s="33">
        <v>48.66</v>
      </c>
      <c r="F13" s="34" t="s">
        <v>200</v>
      </c>
    </row>
    <row r="14" spans="1:7" ht="15" customHeight="1" x14ac:dyDescent="0.35">
      <c r="A14" s="1" t="s">
        <v>315</v>
      </c>
      <c r="B14" s="8" t="s">
        <v>317</v>
      </c>
      <c r="C14" s="33">
        <v>22.75</v>
      </c>
      <c r="D14" s="33">
        <v>4.55</v>
      </c>
      <c r="E14" s="33">
        <v>27.3</v>
      </c>
      <c r="F14" s="34">
        <v>203668</v>
      </c>
    </row>
    <row r="15" spans="1:7" ht="15" customHeight="1" x14ac:dyDescent="0.35">
      <c r="A15" s="1" t="s">
        <v>381</v>
      </c>
      <c r="B15" s="8" t="s">
        <v>591</v>
      </c>
      <c r="C15" s="33">
        <v>21628.799999999999</v>
      </c>
      <c r="D15" s="33"/>
      <c r="E15" s="33">
        <v>21628.799999999999</v>
      </c>
      <c r="F15" s="34" t="s">
        <v>592</v>
      </c>
    </row>
    <row r="16" spans="1:7" ht="15" customHeight="1" x14ac:dyDescent="0.25">
      <c r="C16" s="10">
        <f>SUM(C5:C15)</f>
        <v>22155.67</v>
      </c>
      <c r="D16" s="10">
        <f>SUM(D5:D15)</f>
        <v>64.36</v>
      </c>
      <c r="E16" s="10">
        <f>SUM(E5:E15)</f>
        <v>22220.03</v>
      </c>
      <c r="G16" s="1" t="s">
        <v>9</v>
      </c>
    </row>
    <row r="17" spans="1:6" ht="15" customHeight="1" x14ac:dyDescent="0.25">
      <c r="C17" s="11"/>
      <c r="D17" s="11"/>
      <c r="E17" s="11"/>
    </row>
    <row r="18" spans="1:6" ht="15" customHeight="1" x14ac:dyDescent="0.25">
      <c r="A18" s="5" t="s">
        <v>118</v>
      </c>
      <c r="C18" s="12"/>
      <c r="D18" s="12"/>
      <c r="E18" s="12"/>
    </row>
    <row r="19" spans="1:6" ht="15" customHeight="1" x14ac:dyDescent="0.25">
      <c r="A19" s="8" t="s">
        <v>11</v>
      </c>
      <c r="B19" s="1" t="s">
        <v>12</v>
      </c>
      <c r="C19" s="9">
        <v>7.57</v>
      </c>
      <c r="D19" s="9">
        <v>0</v>
      </c>
      <c r="E19" s="9">
        <v>7.57</v>
      </c>
      <c r="F19" s="4" t="s">
        <v>8</v>
      </c>
    </row>
    <row r="20" spans="1:6" ht="15" customHeight="1" x14ac:dyDescent="0.25">
      <c r="A20" s="8" t="s">
        <v>13</v>
      </c>
      <c r="B20" s="1" t="s">
        <v>14</v>
      </c>
      <c r="C20" s="9">
        <v>82.5</v>
      </c>
      <c r="D20" s="9">
        <v>16.5</v>
      </c>
      <c r="E20" s="9">
        <v>99</v>
      </c>
      <c r="F20" s="4" t="s">
        <v>8</v>
      </c>
    </row>
    <row r="21" spans="1:6" ht="15" customHeight="1" x14ac:dyDescent="0.25">
      <c r="A21" s="1" t="s">
        <v>61</v>
      </c>
      <c r="B21" s="1" t="s">
        <v>593</v>
      </c>
      <c r="C21" s="9">
        <v>75.25</v>
      </c>
      <c r="D21" s="9">
        <v>15.05</v>
      </c>
      <c r="E21" s="9">
        <v>90.3</v>
      </c>
      <c r="F21" s="4" t="s">
        <v>8</v>
      </c>
    </row>
    <row r="22" spans="1:6" ht="15" customHeight="1" x14ac:dyDescent="0.25">
      <c r="A22" s="8" t="s">
        <v>352</v>
      </c>
      <c r="B22" s="1" t="s">
        <v>211</v>
      </c>
      <c r="C22" s="12">
        <v>112</v>
      </c>
      <c r="D22" s="14">
        <v>22.4</v>
      </c>
      <c r="E22" s="12">
        <v>134.4</v>
      </c>
      <c r="F22" s="43" t="s">
        <v>8</v>
      </c>
    </row>
    <row r="23" spans="1:6" ht="15" customHeight="1" x14ac:dyDescent="0.25">
      <c r="A23" s="8" t="s">
        <v>336</v>
      </c>
      <c r="B23" s="1" t="s">
        <v>126</v>
      </c>
      <c r="C23" s="12">
        <v>23.57</v>
      </c>
      <c r="D23" s="14">
        <v>4.71</v>
      </c>
      <c r="E23" s="12">
        <v>28.28</v>
      </c>
      <c r="F23" s="43">
        <v>203669</v>
      </c>
    </row>
    <row r="24" spans="1:6" ht="15" customHeight="1" x14ac:dyDescent="0.25">
      <c r="A24" s="1" t="s">
        <v>336</v>
      </c>
      <c r="B24" s="1" t="s">
        <v>126</v>
      </c>
      <c r="C24" s="12">
        <v>27.17</v>
      </c>
      <c r="D24" s="14">
        <v>5.43</v>
      </c>
      <c r="E24" s="12">
        <v>32.6</v>
      </c>
      <c r="F24" s="4">
        <v>203669</v>
      </c>
    </row>
    <row r="25" spans="1:6" ht="15" customHeight="1" x14ac:dyDescent="0.25">
      <c r="A25" s="1" t="s">
        <v>594</v>
      </c>
      <c r="B25" s="1" t="s">
        <v>595</v>
      </c>
      <c r="C25" s="12">
        <v>435.81</v>
      </c>
      <c r="D25" s="14">
        <v>87.16</v>
      </c>
      <c r="E25" s="12">
        <v>522.97</v>
      </c>
      <c r="F25" s="43" t="s">
        <v>200</v>
      </c>
    </row>
    <row r="26" spans="1:6" ht="15" customHeight="1" x14ac:dyDescent="0.25">
      <c r="A26" s="8" t="s">
        <v>448</v>
      </c>
      <c r="B26" s="1" t="s">
        <v>596</v>
      </c>
      <c r="C26" s="9">
        <v>99.99</v>
      </c>
      <c r="D26" s="9">
        <v>20</v>
      </c>
      <c r="E26" s="9">
        <v>119.99</v>
      </c>
      <c r="F26" s="4" t="s">
        <v>200</v>
      </c>
    </row>
    <row r="27" spans="1:6" ht="15" customHeight="1" x14ac:dyDescent="0.25">
      <c r="A27" s="1" t="s">
        <v>243</v>
      </c>
      <c r="B27" s="1" t="s">
        <v>244</v>
      </c>
      <c r="C27" s="12">
        <v>54.88</v>
      </c>
      <c r="D27" s="14">
        <v>10.97</v>
      </c>
      <c r="E27" s="12">
        <v>65.849999999999994</v>
      </c>
      <c r="F27" s="43" t="s">
        <v>200</v>
      </c>
    </row>
    <row r="28" spans="1:6" ht="15" customHeight="1" x14ac:dyDescent="0.25">
      <c r="A28" s="1" t="s">
        <v>590</v>
      </c>
      <c r="B28" s="1" t="s">
        <v>597</v>
      </c>
      <c r="C28" s="9">
        <v>48.29</v>
      </c>
      <c r="D28" s="9">
        <v>9.65</v>
      </c>
      <c r="E28" s="9">
        <v>57.94</v>
      </c>
      <c r="F28" s="4" t="s">
        <v>200</v>
      </c>
    </row>
    <row r="29" spans="1:6" ht="15" customHeight="1" x14ac:dyDescent="0.25">
      <c r="A29" s="1" t="s">
        <v>598</v>
      </c>
      <c r="B29" s="1" t="s">
        <v>599</v>
      </c>
      <c r="C29" s="14">
        <v>8.33</v>
      </c>
      <c r="D29" s="14">
        <v>1.67</v>
      </c>
      <c r="E29" s="14">
        <v>10</v>
      </c>
      <c r="F29" s="43" t="s">
        <v>200</v>
      </c>
    </row>
    <row r="30" spans="1:6" ht="15" customHeight="1" x14ac:dyDescent="0.25">
      <c r="A30" s="1" t="s">
        <v>401</v>
      </c>
      <c r="B30" s="1" t="s">
        <v>402</v>
      </c>
      <c r="C30" s="12">
        <v>80</v>
      </c>
      <c r="D30" s="12">
        <v>16</v>
      </c>
      <c r="E30" s="12">
        <v>96</v>
      </c>
      <c r="F30" s="4">
        <v>203670</v>
      </c>
    </row>
    <row r="31" spans="1:6" ht="15" customHeight="1" x14ac:dyDescent="0.25">
      <c r="A31" s="1" t="s">
        <v>238</v>
      </c>
      <c r="B31" s="1" t="s">
        <v>600</v>
      </c>
      <c r="C31" s="12">
        <v>40.729999999999997</v>
      </c>
      <c r="D31" s="12">
        <v>1.55</v>
      </c>
      <c r="E31" s="12">
        <v>42.28</v>
      </c>
      <c r="F31" s="4">
        <v>203671</v>
      </c>
    </row>
    <row r="32" spans="1:6" ht="15" customHeight="1" x14ac:dyDescent="0.25">
      <c r="A32" s="1" t="s">
        <v>72</v>
      </c>
      <c r="B32" s="1" t="s">
        <v>601</v>
      </c>
      <c r="C32" s="12">
        <v>228.8</v>
      </c>
      <c r="D32" s="12">
        <v>45.76</v>
      </c>
      <c r="E32" s="12">
        <v>274.56</v>
      </c>
      <c r="F32" s="4" t="s">
        <v>8</v>
      </c>
    </row>
    <row r="33" spans="1:6" ht="15" customHeight="1" x14ac:dyDescent="0.25">
      <c r="A33" s="1" t="s">
        <v>19</v>
      </c>
      <c r="B33" s="1" t="s">
        <v>602</v>
      </c>
      <c r="C33" s="12">
        <v>54</v>
      </c>
      <c r="D33" s="12">
        <v>10.8</v>
      </c>
      <c r="E33" s="12">
        <v>64.8</v>
      </c>
      <c r="F33" s="4">
        <v>203672</v>
      </c>
    </row>
    <row r="34" spans="1:6" ht="15" customHeight="1" x14ac:dyDescent="0.25">
      <c r="A34" s="1" t="s">
        <v>300</v>
      </c>
      <c r="B34" s="1" t="s">
        <v>603</v>
      </c>
      <c r="C34" s="12">
        <v>547.5</v>
      </c>
      <c r="D34" s="12">
        <v>109.5</v>
      </c>
      <c r="E34" s="12">
        <v>657</v>
      </c>
      <c r="F34" s="4">
        <v>203673</v>
      </c>
    </row>
    <row r="35" spans="1:6" ht="15" customHeight="1" x14ac:dyDescent="0.25">
      <c r="A35" s="1" t="s">
        <v>604</v>
      </c>
      <c r="B35" s="1" t="s">
        <v>605</v>
      </c>
      <c r="C35" s="12">
        <v>110</v>
      </c>
      <c r="D35" s="12">
        <v>22</v>
      </c>
      <c r="E35" s="12">
        <v>132</v>
      </c>
      <c r="F35" s="4" t="s">
        <v>606</v>
      </c>
    </row>
    <row r="36" spans="1:6" ht="15" customHeight="1" x14ac:dyDescent="0.25">
      <c r="C36" s="10">
        <f>SUM(C19:C35)</f>
        <v>2036.39</v>
      </c>
      <c r="D36" s="10">
        <f>SUM(D19:D35)</f>
        <v>399.15000000000003</v>
      </c>
      <c r="E36" s="10">
        <f>SUM(E19:E35)</f>
        <v>2435.54</v>
      </c>
    </row>
    <row r="37" spans="1:6" ht="15" customHeight="1" x14ac:dyDescent="0.25">
      <c r="C37" s="11"/>
      <c r="D37" s="11"/>
      <c r="E37" s="11"/>
    </row>
    <row r="38" spans="1:6" ht="15" customHeight="1" x14ac:dyDescent="0.25">
      <c r="A38" s="5" t="s">
        <v>131</v>
      </c>
      <c r="C38" s="12"/>
      <c r="D38" s="12"/>
      <c r="E38" s="12"/>
    </row>
    <row r="39" spans="1:6" ht="15" customHeight="1" x14ac:dyDescent="0.25">
      <c r="A39" s="8" t="s">
        <v>56</v>
      </c>
      <c r="B39" s="1" t="s">
        <v>583</v>
      </c>
      <c r="C39" s="9">
        <v>89.03</v>
      </c>
      <c r="D39" s="9">
        <v>17.809999999999999</v>
      </c>
      <c r="E39" s="9">
        <v>106.84</v>
      </c>
      <c r="F39" s="4" t="s">
        <v>8</v>
      </c>
    </row>
    <row r="40" spans="1:6" ht="15" customHeight="1" x14ac:dyDescent="0.25">
      <c r="A40" s="8" t="s">
        <v>462</v>
      </c>
      <c r="B40" s="1" t="s">
        <v>607</v>
      </c>
      <c r="C40" s="9">
        <v>161.88</v>
      </c>
      <c r="D40" s="9">
        <v>32.380000000000003</v>
      </c>
      <c r="E40" s="9">
        <v>194.26</v>
      </c>
      <c r="F40" s="4">
        <v>203674</v>
      </c>
    </row>
    <row r="41" spans="1:6" ht="15" customHeight="1" x14ac:dyDescent="0.25">
      <c r="A41" s="8" t="s">
        <v>280</v>
      </c>
      <c r="B41" s="1" t="s">
        <v>608</v>
      </c>
      <c r="C41" s="9">
        <v>87.91</v>
      </c>
      <c r="D41" s="9">
        <v>4.4000000000000004</v>
      </c>
      <c r="E41" s="9">
        <v>92.31</v>
      </c>
      <c r="F41" s="4">
        <v>203675</v>
      </c>
    </row>
    <row r="42" spans="1:6" ht="15" customHeight="1" x14ac:dyDescent="0.25">
      <c r="A42" s="8" t="s">
        <v>293</v>
      </c>
      <c r="B42" s="1" t="s">
        <v>609</v>
      </c>
      <c r="C42" s="9">
        <v>12</v>
      </c>
      <c r="D42" s="9">
        <v>0</v>
      </c>
      <c r="E42" s="9">
        <v>12</v>
      </c>
      <c r="F42" s="4" t="s">
        <v>8</v>
      </c>
    </row>
    <row r="43" spans="1:6" ht="15" customHeight="1" x14ac:dyDescent="0.25">
      <c r="A43" s="8" t="s">
        <v>27</v>
      </c>
      <c r="B43" s="1" t="s">
        <v>610</v>
      </c>
      <c r="C43" s="9">
        <v>15.71</v>
      </c>
      <c r="D43" s="9">
        <v>3.14</v>
      </c>
      <c r="E43" s="9">
        <v>18.850000000000001</v>
      </c>
      <c r="F43" s="39" t="s">
        <v>8</v>
      </c>
    </row>
    <row r="44" spans="1:6" ht="15" customHeight="1" x14ac:dyDescent="0.25">
      <c r="A44" s="8" t="s">
        <v>29</v>
      </c>
      <c r="B44" s="1" t="s">
        <v>611</v>
      </c>
      <c r="C44" s="9">
        <v>28.9</v>
      </c>
      <c r="D44" s="9">
        <v>5.78</v>
      </c>
      <c r="E44" s="9">
        <v>34.68</v>
      </c>
      <c r="F44" s="4" t="s">
        <v>8</v>
      </c>
    </row>
    <row r="45" spans="1:6" ht="15" customHeight="1" x14ac:dyDescent="0.25">
      <c r="A45" s="8" t="s">
        <v>612</v>
      </c>
      <c r="B45" s="1" t="s">
        <v>613</v>
      </c>
      <c r="C45" s="12">
        <v>1800</v>
      </c>
      <c r="D45" s="12">
        <v>360</v>
      </c>
      <c r="E45" s="12">
        <v>2160</v>
      </c>
      <c r="F45" s="4" t="s">
        <v>614</v>
      </c>
    </row>
    <row r="46" spans="1:6" ht="15" customHeight="1" x14ac:dyDescent="0.25">
      <c r="A46" s="1" t="s">
        <v>250</v>
      </c>
      <c r="B46" s="1" t="s">
        <v>615</v>
      </c>
      <c r="C46" s="12">
        <v>59.75</v>
      </c>
      <c r="D46" s="12">
        <v>11.95</v>
      </c>
      <c r="E46" s="12">
        <v>71.7</v>
      </c>
      <c r="F46" s="4" t="s">
        <v>200</v>
      </c>
    </row>
    <row r="47" spans="1:6" ht="15" customHeight="1" x14ac:dyDescent="0.25">
      <c r="A47" s="8" t="s">
        <v>616</v>
      </c>
      <c r="B47" s="1" t="s">
        <v>617</v>
      </c>
      <c r="C47" s="9">
        <v>192</v>
      </c>
      <c r="D47" s="9">
        <v>38.4</v>
      </c>
      <c r="E47" s="9">
        <v>230.4</v>
      </c>
      <c r="F47" s="4">
        <v>203676</v>
      </c>
    </row>
    <row r="48" spans="1:6" ht="15" customHeight="1" x14ac:dyDescent="0.25">
      <c r="A48" s="8" t="s">
        <v>363</v>
      </c>
      <c r="B48" s="1" t="s">
        <v>618</v>
      </c>
      <c r="C48" s="9">
        <v>16.989999999999998</v>
      </c>
      <c r="D48" s="9">
        <v>3.4</v>
      </c>
      <c r="E48" s="9">
        <v>20.39</v>
      </c>
      <c r="F48" s="4" t="s">
        <v>200</v>
      </c>
    </row>
    <row r="49" spans="1:6" s="15" customFormat="1" ht="15" customHeight="1" x14ac:dyDescent="0.3">
      <c r="B49" s="16"/>
      <c r="C49" s="10">
        <f>SUM(C39:C48)</f>
        <v>2464.1699999999996</v>
      </c>
      <c r="D49" s="10">
        <f>SUM(D39:D48)</f>
        <v>477.25999999999993</v>
      </c>
      <c r="E49" s="10">
        <f>SUM(E39:E48)</f>
        <v>2941.43</v>
      </c>
      <c r="F49" s="17"/>
    </row>
    <row r="50" spans="1:6" s="15" customFormat="1" ht="15" customHeight="1" x14ac:dyDescent="0.3">
      <c r="B50" s="16"/>
      <c r="C50" s="11"/>
      <c r="D50" s="11"/>
      <c r="E50" s="11"/>
      <c r="F50" s="17"/>
    </row>
    <row r="51" spans="1:6" ht="15" customHeight="1" x14ac:dyDescent="0.25">
      <c r="A51" s="5" t="s">
        <v>158</v>
      </c>
      <c r="C51" s="12"/>
      <c r="D51" s="12"/>
      <c r="E51" s="12"/>
    </row>
    <row r="52" spans="1:6" ht="15" customHeight="1" x14ac:dyDescent="0.25">
      <c r="A52" s="8" t="s">
        <v>56</v>
      </c>
      <c r="B52" s="8" t="s">
        <v>507</v>
      </c>
      <c r="C52" s="9">
        <v>89.03</v>
      </c>
      <c r="D52" s="9">
        <v>17.809999999999999</v>
      </c>
      <c r="E52" s="9">
        <v>106.84</v>
      </c>
      <c r="F52" s="20" t="s">
        <v>8</v>
      </c>
    </row>
    <row r="53" spans="1:6" ht="15" customHeight="1" x14ac:dyDescent="0.25">
      <c r="A53" s="8" t="s">
        <v>40</v>
      </c>
      <c r="B53" s="8" t="s">
        <v>619</v>
      </c>
      <c r="C53" s="9">
        <v>520</v>
      </c>
      <c r="D53" s="9">
        <v>104</v>
      </c>
      <c r="E53" s="9">
        <v>624</v>
      </c>
      <c r="F53" s="20">
        <v>203677</v>
      </c>
    </row>
    <row r="54" spans="1:6" ht="15" customHeight="1" x14ac:dyDescent="0.25">
      <c r="A54" s="8" t="s">
        <v>280</v>
      </c>
      <c r="B54" s="8" t="s">
        <v>620</v>
      </c>
      <c r="C54" s="9">
        <v>54.45</v>
      </c>
      <c r="D54" s="9">
        <v>2.72</v>
      </c>
      <c r="E54" s="9">
        <v>57.17</v>
      </c>
      <c r="F54" s="20">
        <v>203675</v>
      </c>
    </row>
    <row r="55" spans="1:6" ht="15" customHeight="1" x14ac:dyDescent="0.25">
      <c r="A55" s="8" t="s">
        <v>280</v>
      </c>
      <c r="B55" s="8" t="s">
        <v>621</v>
      </c>
      <c r="C55" s="9">
        <v>52.32</v>
      </c>
      <c r="D55" s="9">
        <v>2.62</v>
      </c>
      <c r="E55" s="9">
        <v>54.94</v>
      </c>
      <c r="F55" s="20">
        <v>203675</v>
      </c>
    </row>
    <row r="56" spans="1:6" ht="15" customHeight="1" x14ac:dyDescent="0.25">
      <c r="A56" s="8" t="s">
        <v>462</v>
      </c>
      <c r="B56" s="18" t="s">
        <v>607</v>
      </c>
      <c r="C56" s="28">
        <v>393.99</v>
      </c>
      <c r="D56" s="28">
        <v>78.8</v>
      </c>
      <c r="E56" s="28">
        <v>472.79</v>
      </c>
      <c r="F56" s="20">
        <v>203674</v>
      </c>
    </row>
    <row r="57" spans="1:6" ht="15" customHeight="1" x14ac:dyDescent="0.25">
      <c r="A57" s="8" t="s">
        <v>293</v>
      </c>
      <c r="B57" s="18" t="s">
        <v>587</v>
      </c>
      <c r="C57" s="28">
        <v>44.58</v>
      </c>
      <c r="D57" s="28">
        <v>3.38</v>
      </c>
      <c r="E57" s="28">
        <v>47.96</v>
      </c>
      <c r="F57" s="20">
        <v>203667</v>
      </c>
    </row>
    <row r="58" spans="1:6" ht="15" customHeight="1" x14ac:dyDescent="0.25">
      <c r="A58" s="8" t="s">
        <v>293</v>
      </c>
      <c r="B58" s="18" t="s">
        <v>511</v>
      </c>
      <c r="C58" s="28">
        <v>12</v>
      </c>
      <c r="D58" s="28"/>
      <c r="E58" s="28">
        <v>12</v>
      </c>
      <c r="F58" s="20" t="s">
        <v>8</v>
      </c>
    </row>
    <row r="59" spans="1:6" ht="15" customHeight="1" x14ac:dyDescent="0.25">
      <c r="A59" s="21"/>
      <c r="B59" s="15"/>
      <c r="C59" s="10">
        <f>SUM(C52:C58)</f>
        <v>1166.3699999999999</v>
      </c>
      <c r="D59" s="10">
        <f>SUM(D52:D58)</f>
        <v>209.32999999999998</v>
      </c>
      <c r="E59" s="10">
        <f>SUM(E52:E58)</f>
        <v>1375.7</v>
      </c>
    </row>
    <row r="60" spans="1:6" ht="15" customHeight="1" x14ac:dyDescent="0.25">
      <c r="A60" s="21"/>
      <c r="B60" s="15"/>
      <c r="C60" s="11"/>
      <c r="D60" s="11"/>
      <c r="E60" s="11"/>
    </row>
    <row r="61" spans="1:6" ht="15" customHeight="1" x14ac:dyDescent="0.25">
      <c r="A61" s="5" t="s">
        <v>165</v>
      </c>
      <c r="C61" s="11"/>
      <c r="D61" s="11"/>
      <c r="E61" s="11"/>
    </row>
    <row r="62" spans="1:6" ht="15" customHeight="1" x14ac:dyDescent="0.25">
      <c r="A62" s="8" t="s">
        <v>280</v>
      </c>
      <c r="B62" s="1" t="s">
        <v>620</v>
      </c>
      <c r="C62" s="11">
        <v>34.1</v>
      </c>
      <c r="D62" s="11">
        <v>1.7</v>
      </c>
      <c r="E62" s="11">
        <v>35.799999999999997</v>
      </c>
      <c r="F62" s="4">
        <v>203675</v>
      </c>
    </row>
    <row r="63" spans="1:6" ht="15" customHeight="1" x14ac:dyDescent="0.25">
      <c r="A63" s="8" t="s">
        <v>280</v>
      </c>
      <c r="B63" s="1" t="s">
        <v>621</v>
      </c>
      <c r="C63" s="11">
        <v>33.96</v>
      </c>
      <c r="D63" s="11">
        <v>1.7</v>
      </c>
      <c r="E63" s="11">
        <v>35.659999999999997</v>
      </c>
      <c r="F63" s="4">
        <v>203675</v>
      </c>
    </row>
    <row r="64" spans="1:6" ht="15" customHeight="1" x14ac:dyDescent="0.25">
      <c r="A64" s="8" t="s">
        <v>36</v>
      </c>
      <c r="B64" s="1" t="s">
        <v>622</v>
      </c>
      <c r="C64" s="11">
        <v>8</v>
      </c>
      <c r="D64" s="11"/>
      <c r="E64" s="11">
        <v>8</v>
      </c>
      <c r="F64" s="4" t="s">
        <v>8</v>
      </c>
    </row>
    <row r="65" spans="1:6" ht="15" customHeight="1" x14ac:dyDescent="0.25">
      <c r="A65" s="8" t="s">
        <v>29</v>
      </c>
      <c r="B65" s="1" t="s">
        <v>623</v>
      </c>
      <c r="C65" s="11">
        <v>9.9499999999999993</v>
      </c>
      <c r="D65" s="11">
        <v>1.99</v>
      </c>
      <c r="E65" s="11">
        <v>11.94</v>
      </c>
      <c r="F65" s="4" t="s">
        <v>8</v>
      </c>
    </row>
    <row r="66" spans="1:6" ht="15" customHeight="1" x14ac:dyDescent="0.25">
      <c r="A66" s="8" t="s">
        <v>624</v>
      </c>
      <c r="B66" s="1" t="s">
        <v>625</v>
      </c>
      <c r="C66" s="11">
        <v>249.17</v>
      </c>
      <c r="D66" s="11">
        <v>49.83</v>
      </c>
      <c r="E66" s="11">
        <v>299</v>
      </c>
      <c r="F66" s="4" t="s">
        <v>200</v>
      </c>
    </row>
    <row r="67" spans="1:6" ht="15" customHeight="1" x14ac:dyDescent="0.25">
      <c r="A67" s="8" t="s">
        <v>626</v>
      </c>
      <c r="B67" s="1" t="s">
        <v>627</v>
      </c>
      <c r="C67" s="11">
        <v>28.5</v>
      </c>
      <c r="D67" s="11">
        <v>5.7</v>
      </c>
      <c r="E67" s="11">
        <v>34.200000000000003</v>
      </c>
      <c r="F67" s="4" t="s">
        <v>200</v>
      </c>
    </row>
    <row r="68" spans="1:6" ht="15" customHeight="1" x14ac:dyDescent="0.25">
      <c r="A68" s="8" t="s">
        <v>628</v>
      </c>
      <c r="B68" s="1" t="s">
        <v>629</v>
      </c>
      <c r="C68" s="56">
        <v>11.99</v>
      </c>
      <c r="D68" s="56">
        <v>2.34</v>
      </c>
      <c r="E68" s="56">
        <v>14.33</v>
      </c>
      <c r="F68" s="4" t="s">
        <v>200</v>
      </c>
    </row>
    <row r="69" spans="1:6" ht="15" customHeight="1" x14ac:dyDescent="0.25">
      <c r="A69" s="8" t="s">
        <v>630</v>
      </c>
      <c r="B69" s="1" t="s">
        <v>631</v>
      </c>
      <c r="C69" s="11">
        <v>40.9</v>
      </c>
      <c r="D69" s="11">
        <v>8.18</v>
      </c>
      <c r="E69" s="11">
        <v>49.08</v>
      </c>
      <c r="F69" s="4" t="s">
        <v>200</v>
      </c>
    </row>
    <row r="70" spans="1:6" ht="15" customHeight="1" x14ac:dyDescent="0.25">
      <c r="C70" s="10">
        <f>SUM(C62:C69)</f>
        <v>416.57</v>
      </c>
      <c r="D70" s="10">
        <f>SUM(D62:D69)</f>
        <v>71.44</v>
      </c>
      <c r="E70" s="10">
        <f>SUM(E62:E69)</f>
        <v>488.00999999999993</v>
      </c>
    </row>
    <row r="71" spans="1:6" ht="15" customHeight="1" x14ac:dyDescent="0.25"/>
    <row r="72" spans="1:6" ht="15" customHeight="1" x14ac:dyDescent="0.25">
      <c r="A72" s="5" t="s">
        <v>167</v>
      </c>
      <c r="B72" s="8"/>
      <c r="C72" s="12"/>
      <c r="D72" s="12"/>
      <c r="E72" s="12"/>
    </row>
    <row r="73" spans="1:6" ht="15" customHeight="1" x14ac:dyDescent="0.25">
      <c r="A73" s="8" t="s">
        <v>56</v>
      </c>
      <c r="B73" s="8" t="s">
        <v>507</v>
      </c>
      <c r="C73" s="12">
        <v>21.52</v>
      </c>
      <c r="D73" s="12">
        <v>4.3</v>
      </c>
      <c r="E73" s="12">
        <v>25.82</v>
      </c>
      <c r="F73" s="4" t="s">
        <v>8</v>
      </c>
    </row>
    <row r="74" spans="1:6" ht="15" customHeight="1" x14ac:dyDescent="0.25">
      <c r="A74" s="8" t="s">
        <v>56</v>
      </c>
      <c r="B74" s="8" t="s">
        <v>508</v>
      </c>
      <c r="C74" s="12">
        <v>47.9</v>
      </c>
      <c r="D74" s="12">
        <v>9.58</v>
      </c>
      <c r="E74" s="12">
        <v>57.48</v>
      </c>
      <c r="F74" s="4" t="s">
        <v>8</v>
      </c>
    </row>
    <row r="75" spans="1:6" ht="15" customHeight="1" x14ac:dyDescent="0.25">
      <c r="A75" s="8" t="s">
        <v>40</v>
      </c>
      <c r="B75" s="8" t="s">
        <v>632</v>
      </c>
      <c r="C75" s="12">
        <v>410</v>
      </c>
      <c r="D75" s="12">
        <v>82</v>
      </c>
      <c r="E75" s="12">
        <v>492</v>
      </c>
      <c r="F75" s="4">
        <v>203677</v>
      </c>
    </row>
    <row r="76" spans="1:6" ht="15" customHeight="1" x14ac:dyDescent="0.25">
      <c r="A76" s="8" t="s">
        <v>40</v>
      </c>
      <c r="B76" s="8" t="s">
        <v>633</v>
      </c>
      <c r="C76" s="12">
        <v>410</v>
      </c>
      <c r="D76" s="12">
        <v>82</v>
      </c>
      <c r="E76" s="12">
        <v>492</v>
      </c>
      <c r="F76" s="4">
        <v>203677</v>
      </c>
    </row>
    <row r="77" spans="1:6" ht="15" customHeight="1" x14ac:dyDescent="0.25">
      <c r="A77" s="8" t="s">
        <v>293</v>
      </c>
      <c r="B77" s="8" t="s">
        <v>587</v>
      </c>
      <c r="C77" s="12">
        <v>44.58</v>
      </c>
      <c r="D77" s="12">
        <v>3.38</v>
      </c>
      <c r="E77" s="12">
        <v>47.96</v>
      </c>
      <c r="F77" s="4">
        <v>203667</v>
      </c>
    </row>
    <row r="78" spans="1:6" ht="15" customHeight="1" x14ac:dyDescent="0.25">
      <c r="A78" s="8" t="s">
        <v>293</v>
      </c>
      <c r="B78" s="8" t="s">
        <v>511</v>
      </c>
      <c r="C78" s="12">
        <v>71</v>
      </c>
      <c r="D78" s="12"/>
      <c r="E78" s="12">
        <v>71</v>
      </c>
      <c r="F78" s="4" t="s">
        <v>8</v>
      </c>
    </row>
    <row r="79" spans="1:6" ht="15" customHeight="1" x14ac:dyDescent="0.25">
      <c r="C79" s="10">
        <f>SUM(C73:C78)</f>
        <v>1005.0000000000001</v>
      </c>
      <c r="D79" s="10">
        <f>SUM(D73:D78)</f>
        <v>181.26</v>
      </c>
      <c r="E79" s="10">
        <f>SUM(E73:E78)</f>
        <v>1186.26</v>
      </c>
    </row>
    <row r="80" spans="1:6" ht="15" customHeight="1" x14ac:dyDescent="0.25">
      <c r="C80" s="11"/>
      <c r="D80" s="11"/>
      <c r="E80" s="11"/>
    </row>
    <row r="81" spans="1:6" ht="15" customHeight="1" x14ac:dyDescent="0.25">
      <c r="A81" s="5" t="s">
        <v>169</v>
      </c>
      <c r="C81" s="12"/>
      <c r="D81" s="12"/>
      <c r="E81" s="12"/>
    </row>
    <row r="82" spans="1:6" ht="15" customHeight="1" x14ac:dyDescent="0.25">
      <c r="A82" s="8" t="s">
        <v>61</v>
      </c>
      <c r="B82" s="1" t="s">
        <v>634</v>
      </c>
      <c r="C82" s="12">
        <v>30.49</v>
      </c>
      <c r="D82" s="12">
        <v>6.1</v>
      </c>
      <c r="E82" s="12">
        <v>36.590000000000003</v>
      </c>
      <c r="F82" s="4" t="s">
        <v>8</v>
      </c>
    </row>
    <row r="83" spans="1:6" ht="15" customHeight="1" x14ac:dyDescent="0.25">
      <c r="A83" s="1" t="s">
        <v>88</v>
      </c>
      <c r="B83" s="29" t="s">
        <v>635</v>
      </c>
      <c r="C83" s="12">
        <v>427.03</v>
      </c>
      <c r="D83" s="12">
        <v>85.41</v>
      </c>
      <c r="E83" s="12">
        <v>512.44000000000005</v>
      </c>
      <c r="F83" s="4" t="s">
        <v>8</v>
      </c>
    </row>
    <row r="84" spans="1:6" ht="15" customHeight="1" x14ac:dyDescent="0.25">
      <c r="A84" s="8" t="s">
        <v>280</v>
      </c>
      <c r="B84" s="1" t="s">
        <v>636</v>
      </c>
      <c r="C84" s="12">
        <v>31.37</v>
      </c>
      <c r="D84" s="12">
        <v>1.57</v>
      </c>
      <c r="E84" s="12">
        <v>32.94</v>
      </c>
      <c r="F84" s="4">
        <v>203675</v>
      </c>
    </row>
    <row r="85" spans="1:6" ht="15" customHeight="1" x14ac:dyDescent="0.25">
      <c r="A85" s="8" t="s">
        <v>280</v>
      </c>
      <c r="B85" s="1" t="s">
        <v>637</v>
      </c>
      <c r="C85" s="12">
        <v>19.760000000000002</v>
      </c>
      <c r="D85" s="12">
        <v>0.99</v>
      </c>
      <c r="E85" s="12">
        <v>20.75</v>
      </c>
      <c r="F85" s="4">
        <v>203675</v>
      </c>
    </row>
    <row r="86" spans="1:6" ht="15" customHeight="1" x14ac:dyDescent="0.25">
      <c r="A86" s="8" t="s">
        <v>280</v>
      </c>
      <c r="B86" s="1" t="s">
        <v>638</v>
      </c>
      <c r="C86" s="12">
        <v>26.68</v>
      </c>
      <c r="D86" s="12">
        <v>1.33</v>
      </c>
      <c r="E86" s="12">
        <v>28.01</v>
      </c>
      <c r="F86" s="4">
        <v>203675</v>
      </c>
    </row>
    <row r="87" spans="1:6" ht="15" customHeight="1" x14ac:dyDescent="0.25">
      <c r="A87" s="8" t="s">
        <v>639</v>
      </c>
      <c r="B87" s="55" t="s">
        <v>640</v>
      </c>
      <c r="C87" s="12">
        <v>27</v>
      </c>
      <c r="D87" s="12"/>
      <c r="E87" s="12">
        <v>27</v>
      </c>
      <c r="F87" s="4">
        <v>203678</v>
      </c>
    </row>
    <row r="88" spans="1:6" ht="15" customHeight="1" x14ac:dyDescent="0.25">
      <c r="A88" s="8" t="s">
        <v>72</v>
      </c>
      <c r="B88" s="55" t="s">
        <v>601</v>
      </c>
      <c r="C88" s="12">
        <v>28.6</v>
      </c>
      <c r="D88" s="12">
        <v>5.72</v>
      </c>
      <c r="E88" s="12">
        <v>34.32</v>
      </c>
      <c r="F88" s="4" t="s">
        <v>8</v>
      </c>
    </row>
    <row r="89" spans="1:6" ht="15" customHeight="1" x14ac:dyDescent="0.25">
      <c r="A89" s="8" t="s">
        <v>641</v>
      </c>
      <c r="B89" s="55" t="s">
        <v>642</v>
      </c>
      <c r="C89" s="12">
        <v>100.45</v>
      </c>
      <c r="D89" s="12"/>
      <c r="E89" s="12">
        <v>100.45</v>
      </c>
      <c r="F89" s="4" t="s">
        <v>200</v>
      </c>
    </row>
    <row r="90" spans="1:6" ht="15" customHeight="1" x14ac:dyDescent="0.25">
      <c r="A90" s="8" t="s">
        <v>643</v>
      </c>
      <c r="B90" s="55" t="s">
        <v>644</v>
      </c>
      <c r="C90" s="12">
        <v>270</v>
      </c>
      <c r="D90" s="12">
        <v>54</v>
      </c>
      <c r="E90" s="12">
        <v>324</v>
      </c>
      <c r="F90" s="4">
        <v>203679</v>
      </c>
    </row>
    <row r="91" spans="1:6" ht="15" customHeight="1" x14ac:dyDescent="0.25">
      <c r="A91" s="8" t="s">
        <v>645</v>
      </c>
      <c r="B91" s="55" t="s">
        <v>46</v>
      </c>
      <c r="C91" s="12">
        <v>225</v>
      </c>
      <c r="D91" s="12">
        <v>45</v>
      </c>
      <c r="E91" s="12">
        <v>270</v>
      </c>
      <c r="F91" s="4">
        <v>203680</v>
      </c>
    </row>
    <row r="92" spans="1:6" ht="15" customHeight="1" x14ac:dyDescent="0.25">
      <c r="A92" s="8" t="s">
        <v>646</v>
      </c>
      <c r="B92" s="55" t="s">
        <v>647</v>
      </c>
      <c r="C92" s="12">
        <v>90.8</v>
      </c>
      <c r="D92" s="12">
        <v>18.16</v>
      </c>
      <c r="E92" s="12">
        <v>108.96</v>
      </c>
      <c r="F92" s="4" t="s">
        <v>200</v>
      </c>
    </row>
    <row r="93" spans="1:6" ht="15" customHeight="1" x14ac:dyDescent="0.25">
      <c r="A93" s="8" t="s">
        <v>88</v>
      </c>
      <c r="B93" s="1" t="s">
        <v>648</v>
      </c>
      <c r="C93" s="12">
        <v>98.28</v>
      </c>
      <c r="D93" s="12">
        <v>19.66</v>
      </c>
      <c r="E93" s="12">
        <v>117.94</v>
      </c>
      <c r="F93" s="4" t="s">
        <v>8</v>
      </c>
    </row>
    <row r="94" spans="1:6" ht="15" customHeight="1" x14ac:dyDescent="0.25">
      <c r="A94" s="21"/>
      <c r="B94" s="15"/>
      <c r="C94" s="10">
        <f>SUM(C82:C93)</f>
        <v>1375.46</v>
      </c>
      <c r="D94" s="10">
        <f>SUM(D82:D93)</f>
        <v>237.93999999999997</v>
      </c>
      <c r="E94" s="10">
        <f>SUM(E82:E93)</f>
        <v>1613.4</v>
      </c>
    </row>
    <row r="95" spans="1:6" ht="15" customHeight="1" x14ac:dyDescent="0.25">
      <c r="A95" s="21"/>
      <c r="B95" s="15"/>
      <c r="C95" s="11"/>
      <c r="D95" s="11"/>
      <c r="E95" s="11"/>
    </row>
    <row r="96" spans="1:6" ht="15" customHeight="1" x14ac:dyDescent="0.3">
      <c r="A96" s="30" t="s">
        <v>172</v>
      </c>
      <c r="B96" s="15"/>
      <c r="C96" s="11"/>
      <c r="D96" s="11"/>
      <c r="E96" s="11"/>
    </row>
    <row r="97" spans="1:6" ht="15" customHeight="1" x14ac:dyDescent="0.25">
      <c r="A97" s="21" t="s">
        <v>95</v>
      </c>
      <c r="B97" s="15" t="s">
        <v>649</v>
      </c>
      <c r="C97" s="11">
        <v>380</v>
      </c>
      <c r="D97" s="11">
        <v>76</v>
      </c>
      <c r="E97" s="11">
        <v>456</v>
      </c>
      <c r="F97" s="4">
        <v>203681</v>
      </c>
    </row>
    <row r="98" spans="1:6" ht="15" customHeight="1" x14ac:dyDescent="0.25">
      <c r="A98" s="21" t="s">
        <v>95</v>
      </c>
      <c r="B98" s="15" t="s">
        <v>96</v>
      </c>
      <c r="C98" s="11">
        <v>313.33</v>
      </c>
      <c r="D98" s="11">
        <v>62.67</v>
      </c>
      <c r="E98" s="11">
        <v>376</v>
      </c>
      <c r="F98" s="39">
        <v>203681</v>
      </c>
    </row>
    <row r="99" spans="1:6" ht="15" customHeight="1" x14ac:dyDescent="0.25">
      <c r="A99" s="21"/>
      <c r="B99" s="15"/>
      <c r="C99" s="10">
        <f>SUM(C97:C98)</f>
        <v>693.32999999999993</v>
      </c>
      <c r="D99" s="10">
        <f>SUM(D97:D98)</f>
        <v>138.67000000000002</v>
      </c>
      <c r="E99" s="10">
        <f>SUM(E97:E98)</f>
        <v>832</v>
      </c>
    </row>
    <row r="100" spans="1:6" ht="15" customHeight="1" x14ac:dyDescent="0.25">
      <c r="A100" s="21"/>
      <c r="B100" s="15"/>
      <c r="C100" s="11"/>
      <c r="D100" s="11"/>
      <c r="E100" s="11"/>
    </row>
    <row r="101" spans="1:6" ht="15" customHeight="1" x14ac:dyDescent="0.35">
      <c r="A101" s="31" t="s">
        <v>174</v>
      </c>
      <c r="B101" s="32"/>
      <c r="C101" s="33"/>
      <c r="D101" s="33"/>
      <c r="E101" s="33"/>
      <c r="F101" s="34"/>
    </row>
    <row r="102" spans="1:6" ht="15" customHeight="1" x14ac:dyDescent="0.35">
      <c r="A102" s="1" t="s">
        <v>650</v>
      </c>
      <c r="B102" s="8" t="s">
        <v>651</v>
      </c>
      <c r="C102" s="33">
        <v>50</v>
      </c>
      <c r="D102" s="33"/>
      <c r="E102" s="33">
        <v>50</v>
      </c>
      <c r="F102" s="34">
        <v>203682</v>
      </c>
    </row>
    <row r="103" spans="1:6" ht="15" customHeight="1" x14ac:dyDescent="0.35">
      <c r="A103" s="8" t="s">
        <v>652</v>
      </c>
      <c r="B103" s="15" t="s">
        <v>653</v>
      </c>
      <c r="C103" s="33">
        <v>200</v>
      </c>
      <c r="D103" s="33"/>
      <c r="E103" s="33">
        <v>200</v>
      </c>
      <c r="F103" s="34">
        <v>203683</v>
      </c>
    </row>
    <row r="104" spans="1:6" ht="15" customHeight="1" x14ac:dyDescent="0.35">
      <c r="A104" s="31"/>
      <c r="B104" s="32"/>
      <c r="C104" s="10">
        <f>SUM(C102:C103)</f>
        <v>250</v>
      </c>
      <c r="D104" s="10">
        <f>SUM(D102:D103)</f>
        <v>0</v>
      </c>
      <c r="E104" s="10">
        <f>SUM(E102:E103)</f>
        <v>250</v>
      </c>
      <c r="F104" s="34"/>
    </row>
    <row r="105" spans="1:6" ht="15" customHeight="1" x14ac:dyDescent="0.35">
      <c r="A105" s="31"/>
      <c r="B105" s="32"/>
      <c r="C105" s="11"/>
      <c r="D105" s="11"/>
      <c r="E105" s="11"/>
      <c r="F105" s="34"/>
    </row>
    <row r="106" spans="1:6" ht="15" customHeight="1" x14ac:dyDescent="0.35">
      <c r="A106" s="31" t="s">
        <v>103</v>
      </c>
      <c r="B106" s="32"/>
      <c r="C106" s="33"/>
      <c r="D106" s="33"/>
      <c r="E106" s="33"/>
      <c r="F106" s="34"/>
    </row>
    <row r="107" spans="1:6" ht="15" customHeight="1" x14ac:dyDescent="0.35">
      <c r="B107" s="8"/>
      <c r="C107" s="12"/>
      <c r="D107" s="12"/>
      <c r="E107" s="12"/>
      <c r="F107" s="34"/>
    </row>
    <row r="108" spans="1:6" ht="15" customHeight="1" x14ac:dyDescent="0.35">
      <c r="A108" s="31"/>
      <c r="B108" s="32"/>
      <c r="C108" s="10">
        <f>SUM(C107:C107)</f>
        <v>0</v>
      </c>
      <c r="D108" s="10">
        <f>SUM(D107:D107)</f>
        <v>0</v>
      </c>
      <c r="E108" s="10">
        <f>SUM(E107:E107)</f>
        <v>0</v>
      </c>
    </row>
    <row r="109" spans="1:6" ht="15" customHeight="1" x14ac:dyDescent="0.35">
      <c r="A109" s="31"/>
      <c r="B109" s="32"/>
      <c r="C109" s="11"/>
      <c r="D109" s="11"/>
      <c r="E109" s="11"/>
    </row>
    <row r="110" spans="1:6" ht="15" customHeight="1" x14ac:dyDescent="0.25">
      <c r="A110" s="5" t="s">
        <v>179</v>
      </c>
      <c r="C110" s="35"/>
      <c r="D110" s="35"/>
      <c r="E110" s="35"/>
    </row>
    <row r="111" spans="1:6" ht="15" customHeight="1" x14ac:dyDescent="0.25">
      <c r="A111" s="8" t="s">
        <v>293</v>
      </c>
      <c r="B111" s="1" t="s">
        <v>511</v>
      </c>
      <c r="C111" s="35">
        <v>117</v>
      </c>
      <c r="D111" s="35">
        <v>0</v>
      </c>
      <c r="E111" s="35">
        <v>117</v>
      </c>
      <c r="F111" s="4" t="s">
        <v>8</v>
      </c>
    </row>
    <row r="112" spans="1:6" ht="15" customHeight="1" x14ac:dyDescent="0.25">
      <c r="A112" s="1" t="s">
        <v>280</v>
      </c>
      <c r="B112" s="1" t="s">
        <v>654</v>
      </c>
      <c r="C112" s="14">
        <v>14.21</v>
      </c>
      <c r="D112" s="14">
        <v>0.71</v>
      </c>
      <c r="E112" s="14">
        <v>14.92</v>
      </c>
      <c r="F112" s="4">
        <v>203675</v>
      </c>
    </row>
    <row r="113" spans="1:8" ht="15" customHeight="1" x14ac:dyDescent="0.25">
      <c r="A113" s="8"/>
      <c r="C113" s="10">
        <f>SUM(C111:C112)</f>
        <v>131.21</v>
      </c>
      <c r="D113" s="10">
        <f>SUM(D111:D112)</f>
        <v>0.71</v>
      </c>
      <c r="E113" s="10">
        <f>SUM(E111:E112)</f>
        <v>131.91999999999999</v>
      </c>
    </row>
    <row r="114" spans="1:8" ht="15" customHeight="1" x14ac:dyDescent="0.3">
      <c r="A114" s="5"/>
      <c r="B114" s="16"/>
      <c r="C114" s="11"/>
      <c r="D114" s="11"/>
      <c r="E114" s="11"/>
    </row>
    <row r="115" spans="1:8" ht="15" customHeight="1" x14ac:dyDescent="0.25">
      <c r="A115" s="36" t="s">
        <v>182</v>
      </c>
      <c r="B115" s="36"/>
      <c r="C115" s="12"/>
      <c r="D115" s="12"/>
      <c r="E115" s="12"/>
    </row>
    <row r="116" spans="1:8" ht="15" customHeight="1" x14ac:dyDescent="0.25">
      <c r="A116" s="45" t="s">
        <v>61</v>
      </c>
      <c r="B116" s="45" t="s">
        <v>634</v>
      </c>
      <c r="C116" s="12">
        <v>25.97</v>
      </c>
      <c r="D116" s="12">
        <v>5.19</v>
      </c>
      <c r="E116" s="12">
        <v>31.16</v>
      </c>
      <c r="F116" s="17" t="s">
        <v>8</v>
      </c>
    </row>
    <row r="117" spans="1:8" ht="15" customHeight="1" x14ac:dyDescent="0.25">
      <c r="A117" s="45" t="s">
        <v>72</v>
      </c>
      <c r="B117" s="45" t="s">
        <v>655</v>
      </c>
      <c r="C117" s="12">
        <v>28.6</v>
      </c>
      <c r="D117" s="12">
        <v>5.72</v>
      </c>
      <c r="E117" s="12">
        <v>34.32</v>
      </c>
      <c r="F117" s="17" t="s">
        <v>8</v>
      </c>
    </row>
    <row r="118" spans="1:8" ht="15" customHeight="1" x14ac:dyDescent="0.25">
      <c r="C118" s="10">
        <f>SUM(C116:C117)</f>
        <v>54.57</v>
      </c>
      <c r="D118" s="10">
        <f>SUM(D116:D117)</f>
        <v>10.91</v>
      </c>
      <c r="E118" s="10">
        <f>SUM(E116:E117)</f>
        <v>65.48</v>
      </c>
      <c r="H118" s="22"/>
    </row>
    <row r="119" spans="1:8" ht="15" customHeight="1" x14ac:dyDescent="0.25">
      <c r="C119" s="11"/>
      <c r="D119" s="11"/>
      <c r="E119" s="11"/>
      <c r="H119" s="22"/>
    </row>
    <row r="120" spans="1:8" ht="15" customHeight="1" x14ac:dyDescent="0.25">
      <c r="A120" s="5" t="s">
        <v>183</v>
      </c>
      <c r="C120" s="1"/>
      <c r="D120" s="1"/>
      <c r="E120" s="1"/>
      <c r="F120" s="1"/>
    </row>
    <row r="121" spans="1:8" ht="15" customHeight="1" x14ac:dyDescent="0.25">
      <c r="A121" s="23" t="s">
        <v>48</v>
      </c>
      <c r="B121" s="24" t="s">
        <v>656</v>
      </c>
      <c r="C121" s="14">
        <v>10890.86</v>
      </c>
      <c r="D121" s="25"/>
      <c r="E121" s="14">
        <v>10890.86</v>
      </c>
      <c r="F121" s="43" t="s">
        <v>50</v>
      </c>
    </row>
    <row r="122" spans="1:8" ht="15" customHeight="1" x14ac:dyDescent="0.25">
      <c r="A122" s="23" t="s">
        <v>51</v>
      </c>
      <c r="B122" s="24" t="s">
        <v>657</v>
      </c>
      <c r="C122" s="14">
        <v>2961.48</v>
      </c>
      <c r="D122" s="25"/>
      <c r="E122" s="14">
        <v>2961.48</v>
      </c>
      <c r="F122" s="43">
        <v>203684</v>
      </c>
    </row>
    <row r="123" spans="1:8" ht="15" customHeight="1" x14ac:dyDescent="0.25">
      <c r="A123" s="23" t="s">
        <v>53</v>
      </c>
      <c r="B123" s="24" t="s">
        <v>658</v>
      </c>
      <c r="C123" s="14">
        <v>3267.01</v>
      </c>
      <c r="D123" s="25"/>
      <c r="E123" s="14">
        <v>3267.01</v>
      </c>
      <c r="F123" s="43">
        <v>203685</v>
      </c>
    </row>
    <row r="124" spans="1:8" ht="15" customHeight="1" x14ac:dyDescent="0.25">
      <c r="C124" s="10">
        <f>SUM(C121:C123)</f>
        <v>17119.349999999999</v>
      </c>
      <c r="D124" s="10">
        <f>SUM(D121:D123)</f>
        <v>0</v>
      </c>
      <c r="E124" s="10">
        <f>SUM(E121:E123)</f>
        <v>17119.349999999999</v>
      </c>
      <c r="F124" s="1"/>
    </row>
    <row r="125" spans="1:8" ht="15" customHeight="1" x14ac:dyDescent="0.25">
      <c r="C125" s="1"/>
      <c r="D125" s="1"/>
      <c r="E125" s="1"/>
      <c r="F125" s="1"/>
    </row>
    <row r="126" spans="1:8" ht="15" customHeight="1" x14ac:dyDescent="0.25">
      <c r="B126" s="26" t="s">
        <v>55</v>
      </c>
      <c r="C126" s="10">
        <f>SUM(+C118+C16+C79+C49+C36+C59+C94+C70+C99+C104+C108+C113+C124)</f>
        <v>48868.089999999989</v>
      </c>
      <c r="D126" s="10">
        <f>SUM(+D118+D16+D79+D49+D36+D59+D94+D70+D99+D104+D108+D113+D124)</f>
        <v>1791.0300000000002</v>
      </c>
      <c r="E126" s="10">
        <f>SUM(+E118+E16+E79+E49+E36+E59+E94+E70+E99+E104+E108+E113+E124)</f>
        <v>50659.119999999995</v>
      </c>
    </row>
    <row r="127" spans="1:8" ht="15" customHeight="1" x14ac:dyDescent="0.25">
      <c r="B127" s="27"/>
      <c r="C127" s="11"/>
      <c r="D127" s="11"/>
      <c r="E127" s="11"/>
    </row>
    <row r="128" spans="1:8" ht="15" customHeight="1" x14ac:dyDescent="0.25">
      <c r="A128" s="46" t="s">
        <v>326</v>
      </c>
      <c r="B128" s="38"/>
      <c r="C128" s="11"/>
      <c r="D128" s="11"/>
      <c r="E128" s="11"/>
    </row>
    <row r="129" spans="1:8" ht="15" customHeight="1" x14ac:dyDescent="0.25">
      <c r="A129" s="46"/>
      <c r="B129" s="38"/>
      <c r="C129" s="11"/>
      <c r="D129" s="11"/>
      <c r="E129" s="11"/>
    </row>
    <row r="130" spans="1:8" ht="15" customHeight="1" x14ac:dyDescent="0.25">
      <c r="A130" s="51"/>
      <c r="B130" s="52"/>
      <c r="C130" s="38"/>
      <c r="D130" s="9"/>
    </row>
    <row r="131" spans="1:8" ht="15" customHeight="1" x14ac:dyDescent="0.25">
      <c r="A131" s="51"/>
      <c r="B131" s="52"/>
      <c r="C131" s="38"/>
      <c r="D131" s="9"/>
    </row>
    <row r="132" spans="1:8" ht="15" customHeight="1" x14ac:dyDescent="0.25">
      <c r="A132" s="51"/>
      <c r="B132" s="52"/>
      <c r="C132" s="38"/>
      <c r="D132" s="9"/>
    </row>
    <row r="133" spans="1:8" ht="15" customHeight="1" x14ac:dyDescent="0.25">
      <c r="A133" s="51"/>
      <c r="B133" s="52"/>
      <c r="C133" s="38"/>
      <c r="D133" s="9"/>
    </row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/>
    <row r="138" spans="1:8" ht="15" customHeight="1" x14ac:dyDescent="0.25"/>
    <row r="139" spans="1:8" ht="15" customHeight="1" x14ac:dyDescent="0.25"/>
    <row r="140" spans="1:8" ht="15" customHeight="1" x14ac:dyDescent="0.25"/>
    <row r="141" spans="1:8" ht="15" customHeight="1" x14ac:dyDescent="0.25"/>
    <row r="142" spans="1:8" ht="15" customHeight="1" x14ac:dyDescent="0.25"/>
    <row r="143" spans="1:8" ht="15" customHeight="1" x14ac:dyDescent="0.25">
      <c r="G143" s="23"/>
    </row>
    <row r="144" spans="1:8" ht="15" customHeight="1" x14ac:dyDescent="0.25">
      <c r="H144" s="23"/>
    </row>
    <row r="145" spans="1:8" ht="15" customHeight="1" x14ac:dyDescent="0.25">
      <c r="H145" s="23"/>
    </row>
    <row r="146" spans="1:8" s="23" customFormat="1" ht="15" customHeight="1" x14ac:dyDescent="0.25">
      <c r="A146" s="1"/>
      <c r="B146" s="1"/>
      <c r="C146" s="3"/>
      <c r="D146" s="3"/>
      <c r="E146" s="3"/>
      <c r="F146" s="4"/>
      <c r="G146" s="1"/>
      <c r="H146" s="1"/>
    </row>
    <row r="147" spans="1:8" s="23" customFormat="1" x14ac:dyDescent="0.25">
      <c r="A147" s="1"/>
      <c r="B147" s="1"/>
      <c r="C147" s="3"/>
      <c r="D147" s="3"/>
      <c r="E147" s="3"/>
      <c r="F147" s="4"/>
      <c r="G147" s="1"/>
      <c r="H147" s="1"/>
    </row>
    <row r="148" spans="1:8" s="23" customFormat="1" x14ac:dyDescent="0.25">
      <c r="A148" s="1"/>
      <c r="B148" s="1"/>
      <c r="C148" s="3"/>
      <c r="D148" s="3"/>
      <c r="E148" s="3"/>
      <c r="F148" s="4"/>
      <c r="G148" s="1"/>
      <c r="H148" s="1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selection activeCell="M10" sqref="M10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8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8" ht="15.7" customHeight="1" x14ac:dyDescent="0.25">
      <c r="B2" s="2">
        <v>44621</v>
      </c>
    </row>
    <row r="3" spans="1:8" ht="15.7" customHeight="1" x14ac:dyDescent="0.25">
      <c r="B3" s="2"/>
    </row>
    <row r="4" spans="1:8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8" ht="15" customHeight="1" x14ac:dyDescent="0.25">
      <c r="A5" s="8" t="s">
        <v>56</v>
      </c>
      <c r="B5" s="1" t="s">
        <v>659</v>
      </c>
      <c r="C5" s="9">
        <v>21.22</v>
      </c>
      <c r="D5" s="9">
        <v>4.24</v>
      </c>
      <c r="E5" s="9">
        <v>25.46</v>
      </c>
      <c r="F5" s="4" t="s">
        <v>8</v>
      </c>
    </row>
    <row r="6" spans="1:8" ht="15" customHeight="1" x14ac:dyDescent="0.25">
      <c r="A6" s="8" t="s">
        <v>56</v>
      </c>
      <c r="B6" s="1" t="s">
        <v>660</v>
      </c>
      <c r="C6" s="9">
        <v>47.3</v>
      </c>
      <c r="D6" s="9">
        <v>9.4600000000000009</v>
      </c>
      <c r="E6" s="9">
        <v>56.76</v>
      </c>
      <c r="F6" s="4" t="s">
        <v>8</v>
      </c>
    </row>
    <row r="7" spans="1:8" ht="15" customHeight="1" x14ac:dyDescent="0.25">
      <c r="A7" s="8" t="s">
        <v>61</v>
      </c>
      <c r="B7" s="1" t="s">
        <v>661</v>
      </c>
      <c r="C7" s="9">
        <v>15</v>
      </c>
      <c r="D7" s="9">
        <v>3</v>
      </c>
      <c r="E7" s="9">
        <v>18</v>
      </c>
      <c r="F7" s="4" t="s">
        <v>8</v>
      </c>
    </row>
    <row r="8" spans="1:8" ht="15" customHeight="1" x14ac:dyDescent="0.25">
      <c r="A8" s="1" t="s">
        <v>293</v>
      </c>
      <c r="B8" s="1" t="s">
        <v>662</v>
      </c>
      <c r="C8" s="12">
        <v>82</v>
      </c>
      <c r="D8" s="12"/>
      <c r="E8" s="12">
        <v>82</v>
      </c>
      <c r="F8" s="4" t="s">
        <v>8</v>
      </c>
    </row>
    <row r="9" spans="1:8" ht="15" customHeight="1" x14ac:dyDescent="0.25">
      <c r="A9" s="1" t="s">
        <v>293</v>
      </c>
      <c r="B9" s="1" t="s">
        <v>587</v>
      </c>
      <c r="C9" s="12">
        <v>43.59</v>
      </c>
      <c r="D9" s="12">
        <v>3.3</v>
      </c>
      <c r="E9" s="12">
        <v>46.89</v>
      </c>
      <c r="F9" s="4">
        <v>203690</v>
      </c>
      <c r="H9" s="1" t="s">
        <v>663</v>
      </c>
    </row>
    <row r="10" spans="1:8" ht="15" customHeight="1" x14ac:dyDescent="0.25">
      <c r="A10" s="8" t="s">
        <v>315</v>
      </c>
      <c r="B10" s="1" t="s">
        <v>317</v>
      </c>
      <c r="C10" s="9">
        <v>23.24</v>
      </c>
      <c r="D10" s="9">
        <v>4.6500000000000004</v>
      </c>
      <c r="E10" s="9">
        <v>27.89</v>
      </c>
      <c r="F10" s="4">
        <v>203709</v>
      </c>
      <c r="H10" s="1" t="s">
        <v>663</v>
      </c>
    </row>
    <row r="11" spans="1:8" ht="15" customHeight="1" x14ac:dyDescent="0.25">
      <c r="C11" s="10">
        <f>SUM(C5:C10)</f>
        <v>232.35</v>
      </c>
      <c r="D11" s="10">
        <f>SUM(D5:D10)</f>
        <v>24.650000000000006</v>
      </c>
      <c r="E11" s="10">
        <f>SUM(E5:E10)</f>
        <v>257</v>
      </c>
      <c r="G11" s="1" t="s">
        <v>9</v>
      </c>
    </row>
    <row r="12" spans="1:8" ht="15" customHeight="1" x14ac:dyDescent="0.25">
      <c r="C12" s="11"/>
      <c r="D12" s="11"/>
      <c r="E12" s="11"/>
    </row>
    <row r="13" spans="1:8" ht="15" customHeight="1" x14ac:dyDescent="0.25">
      <c r="A13" s="5" t="s">
        <v>118</v>
      </c>
      <c r="C13" s="12"/>
      <c r="D13" s="12"/>
      <c r="E13" s="12"/>
    </row>
    <row r="14" spans="1:8" ht="15" customHeight="1" x14ac:dyDescent="0.25">
      <c r="A14" s="8" t="s">
        <v>11</v>
      </c>
      <c r="B14" s="1" t="s">
        <v>12</v>
      </c>
      <c r="C14" s="9">
        <v>7.2</v>
      </c>
      <c r="D14" s="9"/>
      <c r="E14" s="9">
        <v>7.2</v>
      </c>
      <c r="F14" s="4" t="s">
        <v>8</v>
      </c>
    </row>
    <row r="15" spans="1:8" ht="15" customHeight="1" x14ac:dyDescent="0.25">
      <c r="A15" s="8" t="s">
        <v>13</v>
      </c>
      <c r="B15" s="1" t="s">
        <v>14</v>
      </c>
      <c r="C15" s="9">
        <v>86.88</v>
      </c>
      <c r="D15" s="9">
        <v>17.38</v>
      </c>
      <c r="E15" s="9">
        <v>104.26</v>
      </c>
      <c r="F15" s="4" t="s">
        <v>8</v>
      </c>
    </row>
    <row r="16" spans="1:8" ht="15" customHeight="1" x14ac:dyDescent="0.25">
      <c r="A16" s="1" t="s">
        <v>61</v>
      </c>
      <c r="B16" s="1" t="s">
        <v>664</v>
      </c>
      <c r="C16" s="9">
        <v>90.56</v>
      </c>
      <c r="D16" s="9">
        <v>18.11</v>
      </c>
      <c r="E16" s="9">
        <v>108.67</v>
      </c>
      <c r="F16" s="4" t="s">
        <v>8</v>
      </c>
    </row>
    <row r="17" spans="1:8" ht="15" customHeight="1" x14ac:dyDescent="0.25">
      <c r="A17" s="1" t="s">
        <v>129</v>
      </c>
      <c r="B17" s="1" t="s">
        <v>248</v>
      </c>
      <c r="C17" s="12">
        <v>78.12</v>
      </c>
      <c r="D17" s="14">
        <v>3.08</v>
      </c>
      <c r="E17" s="12">
        <v>81.2</v>
      </c>
      <c r="F17" s="43" t="s">
        <v>665</v>
      </c>
      <c r="H17" s="1" t="s">
        <v>663</v>
      </c>
    </row>
    <row r="18" spans="1:8" ht="15" customHeight="1" x14ac:dyDescent="0.25">
      <c r="A18" s="8" t="s">
        <v>666</v>
      </c>
      <c r="B18" s="1" t="s">
        <v>16</v>
      </c>
      <c r="C18" s="12">
        <v>4554.68</v>
      </c>
      <c r="D18" s="14">
        <v>54.74</v>
      </c>
      <c r="E18" s="12">
        <v>4609.42</v>
      </c>
      <c r="F18" s="43">
        <v>109481</v>
      </c>
      <c r="H18" s="1" t="s">
        <v>667</v>
      </c>
    </row>
    <row r="19" spans="1:8" ht="15" customHeight="1" x14ac:dyDescent="0.25">
      <c r="A19" s="1" t="s">
        <v>668</v>
      </c>
      <c r="B19" s="1" t="s">
        <v>669</v>
      </c>
      <c r="C19" s="12">
        <v>440</v>
      </c>
      <c r="D19" s="14">
        <v>88</v>
      </c>
      <c r="E19" s="12">
        <v>528</v>
      </c>
      <c r="F19" s="4">
        <v>109482</v>
      </c>
      <c r="H19" s="1" t="s">
        <v>667</v>
      </c>
    </row>
    <row r="20" spans="1:8" ht="15" customHeight="1" x14ac:dyDescent="0.25">
      <c r="A20" s="1" t="s">
        <v>315</v>
      </c>
      <c r="B20" s="1" t="s">
        <v>670</v>
      </c>
      <c r="C20" s="12">
        <v>36.869999999999997</v>
      </c>
      <c r="D20" s="14">
        <v>7.37</v>
      </c>
      <c r="E20" s="12">
        <v>44.24</v>
      </c>
      <c r="F20" s="43">
        <v>203709</v>
      </c>
      <c r="H20" s="1" t="s">
        <v>663</v>
      </c>
    </row>
    <row r="21" spans="1:8" ht="15" customHeight="1" x14ac:dyDescent="0.25">
      <c r="A21" s="8" t="s">
        <v>392</v>
      </c>
      <c r="B21" s="1" t="s">
        <v>75</v>
      </c>
      <c r="C21" s="9">
        <v>7.48</v>
      </c>
      <c r="D21" s="9">
        <v>1.5</v>
      </c>
      <c r="E21" s="9">
        <v>8.98</v>
      </c>
      <c r="F21" s="4">
        <v>203692</v>
      </c>
      <c r="H21" s="1" t="s">
        <v>663</v>
      </c>
    </row>
    <row r="22" spans="1:8" ht="15" customHeight="1" x14ac:dyDescent="0.25">
      <c r="A22" s="1" t="s">
        <v>671</v>
      </c>
      <c r="B22" s="1" t="s">
        <v>640</v>
      </c>
      <c r="C22" s="12">
        <v>54</v>
      </c>
      <c r="D22" s="14">
        <v>0</v>
      </c>
      <c r="E22" s="12">
        <v>54</v>
      </c>
      <c r="F22" s="43">
        <v>203693</v>
      </c>
      <c r="H22" s="1" t="s">
        <v>663</v>
      </c>
    </row>
    <row r="23" spans="1:8" ht="15" customHeight="1" x14ac:dyDescent="0.25">
      <c r="A23" s="1" t="s">
        <v>672</v>
      </c>
      <c r="B23" s="1" t="s">
        <v>673</v>
      </c>
      <c r="C23" s="9">
        <v>30</v>
      </c>
      <c r="D23" s="9"/>
      <c r="E23" s="9">
        <v>30</v>
      </c>
      <c r="F23" s="4">
        <v>203694</v>
      </c>
      <c r="H23" s="1" t="s">
        <v>663</v>
      </c>
    </row>
    <row r="24" spans="1:8" ht="15" customHeight="1" x14ac:dyDescent="0.25">
      <c r="A24" s="1" t="s">
        <v>674</v>
      </c>
      <c r="B24" s="1" t="s">
        <v>675</v>
      </c>
      <c r="C24" s="14">
        <v>1065</v>
      </c>
      <c r="D24" s="14">
        <v>213</v>
      </c>
      <c r="E24" s="14">
        <v>1278</v>
      </c>
      <c r="F24" s="43">
        <v>203695</v>
      </c>
      <c r="H24" s="1" t="s">
        <v>663</v>
      </c>
    </row>
    <row r="25" spans="1:8" ht="15" customHeight="1" x14ac:dyDescent="0.25">
      <c r="A25" s="1" t="s">
        <v>144</v>
      </c>
      <c r="B25" s="1" t="s">
        <v>676</v>
      </c>
      <c r="C25" s="12">
        <v>23.98</v>
      </c>
      <c r="D25" s="12">
        <v>4.8</v>
      </c>
      <c r="E25" s="12">
        <v>28.78</v>
      </c>
      <c r="F25" s="4" t="s">
        <v>200</v>
      </c>
    </row>
    <row r="26" spans="1:8" ht="15" customHeight="1" x14ac:dyDescent="0.25">
      <c r="A26" s="1" t="s">
        <v>677</v>
      </c>
      <c r="B26" s="1" t="s">
        <v>678</v>
      </c>
      <c r="C26" s="12">
        <v>495</v>
      </c>
      <c r="D26" s="12">
        <v>99</v>
      </c>
      <c r="E26" s="12">
        <v>594</v>
      </c>
      <c r="F26" s="4">
        <v>203696</v>
      </c>
      <c r="H26" s="1" t="s">
        <v>663</v>
      </c>
    </row>
    <row r="27" spans="1:8" ht="15" customHeight="1" x14ac:dyDescent="0.25">
      <c r="C27" s="10">
        <f>SUM(C14:C26)</f>
        <v>6969.7699999999995</v>
      </c>
      <c r="D27" s="10">
        <f>SUM(D14:D26)</f>
        <v>506.98</v>
      </c>
      <c r="E27" s="10">
        <f>SUM(E14:E26)</f>
        <v>7476.7499999999991</v>
      </c>
    </row>
    <row r="28" spans="1:8" ht="15" customHeight="1" x14ac:dyDescent="0.25">
      <c r="C28" s="11"/>
      <c r="D28" s="11"/>
      <c r="E28" s="11"/>
    </row>
    <row r="29" spans="1:8" ht="15" customHeight="1" x14ac:dyDescent="0.25">
      <c r="A29" s="5" t="s">
        <v>131</v>
      </c>
      <c r="C29" s="12"/>
      <c r="D29" s="12"/>
      <c r="E29" s="12"/>
    </row>
    <row r="30" spans="1:8" ht="15" customHeight="1" x14ac:dyDescent="0.25">
      <c r="A30" s="8" t="s">
        <v>56</v>
      </c>
      <c r="B30" s="1" t="s">
        <v>659</v>
      </c>
      <c r="C30" s="9">
        <v>36.130000000000003</v>
      </c>
      <c r="D30" s="9">
        <v>7.23</v>
      </c>
      <c r="E30" s="9">
        <v>43.36</v>
      </c>
      <c r="F30" s="4" t="s">
        <v>8</v>
      </c>
    </row>
    <row r="31" spans="1:8" ht="15" customHeight="1" x14ac:dyDescent="0.25">
      <c r="A31" s="8" t="s">
        <v>462</v>
      </c>
      <c r="B31" s="1" t="s">
        <v>679</v>
      </c>
      <c r="C31" s="9">
        <v>143.41999999999999</v>
      </c>
      <c r="D31" s="9">
        <v>28.68</v>
      </c>
      <c r="E31" s="9">
        <v>172.1</v>
      </c>
      <c r="F31" s="4">
        <v>203697</v>
      </c>
      <c r="H31" s="1" t="s">
        <v>663</v>
      </c>
    </row>
    <row r="32" spans="1:8" ht="15" customHeight="1" x14ac:dyDescent="0.25">
      <c r="A32" s="8" t="s">
        <v>280</v>
      </c>
      <c r="B32" s="1" t="s">
        <v>680</v>
      </c>
      <c r="C32" s="9">
        <v>98.04</v>
      </c>
      <c r="D32" s="9">
        <v>4.9000000000000004</v>
      </c>
      <c r="E32" s="9">
        <v>102.94</v>
      </c>
      <c r="F32" s="4">
        <v>203698</v>
      </c>
      <c r="H32" s="1" t="s">
        <v>663</v>
      </c>
    </row>
    <row r="33" spans="1:8" ht="15" customHeight="1" x14ac:dyDescent="0.25">
      <c r="A33" s="8" t="s">
        <v>280</v>
      </c>
      <c r="B33" s="1" t="s">
        <v>681</v>
      </c>
      <c r="C33" s="9">
        <v>65.599999999999994</v>
      </c>
      <c r="D33" s="9">
        <v>3.28</v>
      </c>
      <c r="E33" s="9">
        <v>68.88</v>
      </c>
      <c r="F33" s="4">
        <v>203698</v>
      </c>
      <c r="H33" s="1" t="s">
        <v>663</v>
      </c>
    </row>
    <row r="34" spans="1:8" ht="15" customHeight="1" x14ac:dyDescent="0.25">
      <c r="A34" s="8" t="s">
        <v>293</v>
      </c>
      <c r="B34" s="1" t="s">
        <v>662</v>
      </c>
      <c r="C34" s="9">
        <v>12</v>
      </c>
      <c r="D34" s="9">
        <v>0</v>
      </c>
      <c r="E34" s="9">
        <v>12</v>
      </c>
      <c r="F34" s="4" t="s">
        <v>8</v>
      </c>
    </row>
    <row r="35" spans="1:8" ht="15" customHeight="1" x14ac:dyDescent="0.25">
      <c r="A35" s="8" t="s">
        <v>682</v>
      </c>
      <c r="B35" s="1" t="s">
        <v>683</v>
      </c>
      <c r="C35" s="9">
        <v>45500</v>
      </c>
      <c r="D35" s="9"/>
      <c r="E35" s="9">
        <v>45500</v>
      </c>
      <c r="F35" s="39">
        <v>109483</v>
      </c>
      <c r="H35" s="1" t="s">
        <v>667</v>
      </c>
    </row>
    <row r="36" spans="1:8" ht="15" customHeight="1" x14ac:dyDescent="0.25">
      <c r="A36" s="8" t="s">
        <v>682</v>
      </c>
      <c r="B36" s="1" t="s">
        <v>684</v>
      </c>
      <c r="C36" s="9">
        <v>35000</v>
      </c>
      <c r="D36" s="9"/>
      <c r="E36" s="9">
        <v>35000</v>
      </c>
      <c r="F36" s="4">
        <v>109484</v>
      </c>
      <c r="H36" s="1" t="s">
        <v>667</v>
      </c>
    </row>
    <row r="37" spans="1:8" ht="15" customHeight="1" x14ac:dyDescent="0.25">
      <c r="A37" s="8" t="s">
        <v>394</v>
      </c>
      <c r="B37" s="1" t="s">
        <v>205</v>
      </c>
      <c r="C37" s="12">
        <v>5216</v>
      </c>
      <c r="D37" s="12"/>
      <c r="E37" s="12">
        <v>5216</v>
      </c>
      <c r="F37" s="4" t="s">
        <v>685</v>
      </c>
      <c r="H37" s="1" t="s">
        <v>663</v>
      </c>
    </row>
    <row r="38" spans="1:8" ht="15" customHeight="1" x14ac:dyDescent="0.25">
      <c r="A38" s="8" t="s">
        <v>315</v>
      </c>
      <c r="B38" s="1" t="s">
        <v>686</v>
      </c>
      <c r="C38" s="9">
        <v>4.34</v>
      </c>
      <c r="D38" s="9">
        <v>0.87</v>
      </c>
      <c r="E38" s="9">
        <v>5.21</v>
      </c>
      <c r="F38" s="4">
        <v>203709</v>
      </c>
      <c r="H38" s="1" t="s">
        <v>663</v>
      </c>
    </row>
    <row r="39" spans="1:8" ht="15" customHeight="1" x14ac:dyDescent="0.25">
      <c r="A39" s="8" t="s">
        <v>148</v>
      </c>
      <c r="B39" s="1" t="s">
        <v>149</v>
      </c>
      <c r="C39" s="9">
        <v>6500</v>
      </c>
      <c r="D39" s="9"/>
      <c r="E39" s="9">
        <v>6500</v>
      </c>
      <c r="F39" s="4">
        <v>203699</v>
      </c>
      <c r="H39" s="1" t="s">
        <v>663</v>
      </c>
    </row>
    <row r="40" spans="1:8" ht="15" customHeight="1" x14ac:dyDescent="0.25">
      <c r="A40" s="8" t="s">
        <v>250</v>
      </c>
      <c r="B40" s="1" t="s">
        <v>687</v>
      </c>
      <c r="C40" s="9">
        <v>548.6</v>
      </c>
      <c r="D40" s="9">
        <v>109.72</v>
      </c>
      <c r="E40" s="9">
        <v>658.32</v>
      </c>
      <c r="F40" s="4" t="s">
        <v>200</v>
      </c>
    </row>
    <row r="41" spans="1:8" s="15" customFormat="1" ht="15" customHeight="1" x14ac:dyDescent="0.3">
      <c r="B41" s="16"/>
      <c r="C41" s="10">
        <f>SUM(C30:C40)</f>
        <v>93124.13</v>
      </c>
      <c r="D41" s="10">
        <f>SUM(D30:D40)</f>
        <v>154.68</v>
      </c>
      <c r="E41" s="10">
        <f>SUM(E30:E40)</f>
        <v>93278.810000000012</v>
      </c>
      <c r="F41" s="17"/>
    </row>
    <row r="42" spans="1:8" s="15" customFormat="1" ht="15" customHeight="1" x14ac:dyDescent="0.3">
      <c r="B42" s="16"/>
      <c r="C42" s="11"/>
      <c r="D42" s="11"/>
      <c r="E42" s="11"/>
      <c r="F42" s="17"/>
    </row>
    <row r="43" spans="1:8" ht="15" customHeight="1" x14ac:dyDescent="0.25">
      <c r="A43" s="5" t="s">
        <v>158</v>
      </c>
      <c r="C43" s="12"/>
      <c r="D43" s="12"/>
      <c r="E43" s="12"/>
    </row>
    <row r="44" spans="1:8" ht="15" customHeight="1" x14ac:dyDescent="0.25">
      <c r="A44" s="8" t="s">
        <v>56</v>
      </c>
      <c r="B44" s="8" t="s">
        <v>659</v>
      </c>
      <c r="C44" s="9">
        <v>87.83</v>
      </c>
      <c r="D44" s="9">
        <v>17.57</v>
      </c>
      <c r="E44" s="9">
        <v>105.4</v>
      </c>
      <c r="F44" s="20" t="s">
        <v>8</v>
      </c>
    </row>
    <row r="45" spans="1:8" ht="15" customHeight="1" x14ac:dyDescent="0.25">
      <c r="A45" s="8" t="s">
        <v>40</v>
      </c>
      <c r="B45" s="8" t="s">
        <v>688</v>
      </c>
      <c r="C45" s="9">
        <v>520</v>
      </c>
      <c r="D45" s="9">
        <v>104</v>
      </c>
      <c r="E45" s="9">
        <v>624</v>
      </c>
      <c r="F45" s="20">
        <v>203700</v>
      </c>
      <c r="H45" s="1" t="s">
        <v>663</v>
      </c>
    </row>
    <row r="46" spans="1:8" ht="15" customHeight="1" x14ac:dyDescent="0.25">
      <c r="A46" s="8" t="s">
        <v>280</v>
      </c>
      <c r="B46" s="8" t="s">
        <v>689</v>
      </c>
      <c r="C46" s="9">
        <v>43.82</v>
      </c>
      <c r="D46" s="9">
        <v>2.19</v>
      </c>
      <c r="E46" s="9">
        <v>46.01</v>
      </c>
      <c r="F46" s="20">
        <v>203698</v>
      </c>
      <c r="H46" s="1" t="s">
        <v>663</v>
      </c>
    </row>
    <row r="47" spans="1:8" ht="15" customHeight="1" x14ac:dyDescent="0.25">
      <c r="A47" s="8" t="s">
        <v>293</v>
      </c>
      <c r="B47" s="18" t="s">
        <v>587</v>
      </c>
      <c r="C47" s="28">
        <v>43.59</v>
      </c>
      <c r="D47" s="28">
        <v>3.3</v>
      </c>
      <c r="E47" s="28">
        <v>46.89</v>
      </c>
      <c r="F47" s="20">
        <v>203690</v>
      </c>
      <c r="H47" s="1" t="s">
        <v>663</v>
      </c>
    </row>
    <row r="48" spans="1:8" ht="15" customHeight="1" x14ac:dyDescent="0.25">
      <c r="A48" s="8" t="s">
        <v>293</v>
      </c>
      <c r="B48" s="18" t="s">
        <v>662</v>
      </c>
      <c r="C48" s="28">
        <v>12</v>
      </c>
      <c r="D48" s="28"/>
      <c r="E48" s="28">
        <v>12</v>
      </c>
      <c r="F48" s="20" t="s">
        <v>8</v>
      </c>
    </row>
    <row r="49" spans="1:8" ht="15" customHeight="1" x14ac:dyDescent="0.25">
      <c r="A49" s="8" t="s">
        <v>462</v>
      </c>
      <c r="B49" s="18" t="s">
        <v>679</v>
      </c>
      <c r="C49" s="28">
        <v>121.53</v>
      </c>
      <c r="D49" s="28">
        <v>6.08</v>
      </c>
      <c r="E49" s="28">
        <v>127.61</v>
      </c>
      <c r="F49" s="20">
        <v>203697</v>
      </c>
      <c r="H49" s="1" t="s">
        <v>663</v>
      </c>
    </row>
    <row r="50" spans="1:8" ht="15" customHeight="1" x14ac:dyDescent="0.25">
      <c r="A50" s="21"/>
      <c r="B50" s="15"/>
      <c r="C50" s="10">
        <f>SUM(C44:C49)</f>
        <v>828.7700000000001</v>
      </c>
      <c r="D50" s="10">
        <f>SUM(D44:D49)</f>
        <v>133.13999999999999</v>
      </c>
      <c r="E50" s="10">
        <f>SUM(E44:E49)</f>
        <v>961.91</v>
      </c>
    </row>
    <row r="51" spans="1:8" ht="15" customHeight="1" x14ac:dyDescent="0.25">
      <c r="A51" s="21"/>
      <c r="B51" s="15"/>
      <c r="C51" s="11"/>
      <c r="D51" s="11"/>
      <c r="E51" s="11"/>
    </row>
    <row r="52" spans="1:8" ht="15" customHeight="1" x14ac:dyDescent="0.25">
      <c r="A52" s="5" t="s">
        <v>165</v>
      </c>
      <c r="C52" s="11"/>
      <c r="D52" s="11"/>
      <c r="E52" s="11"/>
    </row>
    <row r="53" spans="1:8" ht="15" customHeight="1" x14ac:dyDescent="0.25">
      <c r="A53" s="8" t="s">
        <v>682</v>
      </c>
      <c r="B53" s="1" t="s">
        <v>690</v>
      </c>
      <c r="C53" s="11">
        <v>833.33</v>
      </c>
      <c r="D53" s="11"/>
      <c r="E53" s="11">
        <v>833.33</v>
      </c>
      <c r="F53" s="4">
        <v>203701</v>
      </c>
      <c r="H53" s="1" t="s">
        <v>663</v>
      </c>
    </row>
    <row r="54" spans="1:8" ht="15" customHeight="1" x14ac:dyDescent="0.25">
      <c r="A54" s="8" t="s">
        <v>626</v>
      </c>
      <c r="B54" s="1" t="s">
        <v>691</v>
      </c>
      <c r="C54" s="11">
        <v>87.95</v>
      </c>
      <c r="D54" s="11">
        <v>17.59</v>
      </c>
      <c r="E54" s="11">
        <v>105.54</v>
      </c>
      <c r="F54" s="4" t="s">
        <v>200</v>
      </c>
    </row>
    <row r="55" spans="1:8" ht="15" customHeight="1" x14ac:dyDescent="0.25">
      <c r="A55" s="8" t="s">
        <v>36</v>
      </c>
      <c r="B55" s="1" t="s">
        <v>692</v>
      </c>
      <c r="C55" s="11">
        <v>8</v>
      </c>
      <c r="D55" s="11"/>
      <c r="E55" s="11">
        <v>8</v>
      </c>
      <c r="F55" s="4" t="s">
        <v>8</v>
      </c>
    </row>
    <row r="56" spans="1:8" ht="15" customHeight="1" x14ac:dyDescent="0.25">
      <c r="A56" s="8" t="s">
        <v>558</v>
      </c>
      <c r="B56" s="1" t="s">
        <v>693</v>
      </c>
      <c r="C56" s="11">
        <v>119.98</v>
      </c>
      <c r="D56" s="11">
        <v>9.6</v>
      </c>
      <c r="E56" s="11">
        <v>129.58000000000001</v>
      </c>
      <c r="F56" s="4" t="s">
        <v>200</v>
      </c>
    </row>
    <row r="57" spans="1:8" ht="15" customHeight="1" x14ac:dyDescent="0.25">
      <c r="A57" s="8" t="s">
        <v>694</v>
      </c>
      <c r="B57" s="1" t="s">
        <v>695</v>
      </c>
      <c r="C57" s="57">
        <v>95</v>
      </c>
      <c r="D57" s="57">
        <v>19</v>
      </c>
      <c r="E57" s="57">
        <v>114</v>
      </c>
      <c r="F57" s="4" t="s">
        <v>200</v>
      </c>
    </row>
    <row r="58" spans="1:8" ht="15" customHeight="1" x14ac:dyDescent="0.25">
      <c r="A58" s="8" t="s">
        <v>626</v>
      </c>
      <c r="B58" s="1" t="s">
        <v>696</v>
      </c>
      <c r="C58" s="57">
        <v>47.95</v>
      </c>
      <c r="D58" s="57">
        <v>9.59</v>
      </c>
      <c r="E58" s="57">
        <v>57.54</v>
      </c>
      <c r="F58" s="4" t="s">
        <v>200</v>
      </c>
    </row>
    <row r="59" spans="1:8" ht="15" customHeight="1" x14ac:dyDescent="0.25">
      <c r="A59" s="8" t="s">
        <v>144</v>
      </c>
      <c r="B59" s="1" t="s">
        <v>697</v>
      </c>
      <c r="C59" s="57">
        <v>10.82</v>
      </c>
      <c r="D59" s="57">
        <v>2.17</v>
      </c>
      <c r="E59" s="57">
        <v>12.99</v>
      </c>
      <c r="F59" s="4" t="s">
        <v>200</v>
      </c>
    </row>
    <row r="60" spans="1:8" ht="15" customHeight="1" x14ac:dyDescent="0.25">
      <c r="A60" s="8" t="s">
        <v>144</v>
      </c>
      <c r="B60" s="1" t="s">
        <v>698</v>
      </c>
      <c r="C60" s="57">
        <v>58.32</v>
      </c>
      <c r="D60" s="57">
        <v>11.67</v>
      </c>
      <c r="E60" s="57">
        <v>69.989999999999995</v>
      </c>
      <c r="F60" s="4" t="s">
        <v>200</v>
      </c>
    </row>
    <row r="61" spans="1:8" ht="15" customHeight="1" x14ac:dyDescent="0.25">
      <c r="A61" s="8" t="s">
        <v>144</v>
      </c>
      <c r="B61" s="1" t="s">
        <v>71</v>
      </c>
      <c r="C61" s="57">
        <v>10.83</v>
      </c>
      <c r="D61" s="57">
        <v>2.17</v>
      </c>
      <c r="E61" s="57">
        <v>13</v>
      </c>
      <c r="F61" s="4" t="s">
        <v>200</v>
      </c>
    </row>
    <row r="62" spans="1:8" ht="15" customHeight="1" x14ac:dyDescent="0.25">
      <c r="A62" s="8" t="s">
        <v>699</v>
      </c>
      <c r="B62" s="1" t="s">
        <v>700</v>
      </c>
      <c r="C62" s="57">
        <v>375</v>
      </c>
      <c r="D62" s="57"/>
      <c r="E62" s="57">
        <v>375</v>
      </c>
      <c r="F62" s="4">
        <v>203702</v>
      </c>
      <c r="H62" s="1" t="s">
        <v>663</v>
      </c>
    </row>
    <row r="63" spans="1:8" ht="15" customHeight="1" x14ac:dyDescent="0.25">
      <c r="A63" s="8" t="s">
        <v>701</v>
      </c>
      <c r="B63" s="1" t="s">
        <v>702</v>
      </c>
      <c r="C63" s="11">
        <v>30.55</v>
      </c>
      <c r="D63" s="11">
        <v>6.1</v>
      </c>
      <c r="E63" s="11">
        <v>36.65</v>
      </c>
      <c r="F63" s="4" t="s">
        <v>200</v>
      </c>
    </row>
    <row r="64" spans="1:8" ht="15" customHeight="1" x14ac:dyDescent="0.25">
      <c r="C64" s="10">
        <f>SUM(C53:C63)</f>
        <v>1677.7299999999998</v>
      </c>
      <c r="D64" s="10">
        <f>SUM(D53:D63)</f>
        <v>77.89</v>
      </c>
      <c r="E64" s="10">
        <f>SUM(E53:E63)</f>
        <v>1755.6200000000001</v>
      </c>
    </row>
    <row r="65" spans="1:8" ht="15" customHeight="1" x14ac:dyDescent="0.25"/>
    <row r="66" spans="1:8" ht="15" customHeight="1" x14ac:dyDescent="0.25">
      <c r="A66" s="5" t="s">
        <v>167</v>
      </c>
      <c r="B66" s="8"/>
      <c r="C66" s="12"/>
      <c r="D66" s="12"/>
      <c r="E66" s="12"/>
    </row>
    <row r="67" spans="1:8" ht="15" customHeight="1" x14ac:dyDescent="0.25">
      <c r="A67" s="8" t="s">
        <v>56</v>
      </c>
      <c r="B67" s="8" t="s">
        <v>659</v>
      </c>
      <c r="C67" s="12">
        <v>21.22</v>
      </c>
      <c r="D67" s="12">
        <v>4.25</v>
      </c>
      <c r="E67" s="12">
        <v>25.47</v>
      </c>
      <c r="F67" s="4" t="s">
        <v>8</v>
      </c>
    </row>
    <row r="68" spans="1:8" ht="15" customHeight="1" x14ac:dyDescent="0.25">
      <c r="A68" s="8" t="s">
        <v>56</v>
      </c>
      <c r="B68" s="8" t="s">
        <v>660</v>
      </c>
      <c r="C68" s="12">
        <v>47.29</v>
      </c>
      <c r="D68" s="12">
        <v>9.4600000000000009</v>
      </c>
      <c r="E68" s="12">
        <v>56.75</v>
      </c>
      <c r="F68" s="4" t="s">
        <v>8</v>
      </c>
    </row>
    <row r="69" spans="1:8" ht="15" customHeight="1" x14ac:dyDescent="0.25">
      <c r="A69" s="1" t="s">
        <v>674</v>
      </c>
      <c r="B69" s="1" t="s">
        <v>675</v>
      </c>
      <c r="C69" s="12">
        <v>265</v>
      </c>
      <c r="D69" s="12">
        <v>53</v>
      </c>
      <c r="E69" s="12">
        <v>318</v>
      </c>
      <c r="F69" s="4">
        <v>203695</v>
      </c>
      <c r="H69" s="1" t="s">
        <v>663</v>
      </c>
    </row>
    <row r="70" spans="1:8" ht="15" customHeight="1" x14ac:dyDescent="0.25">
      <c r="A70" s="8" t="s">
        <v>40</v>
      </c>
      <c r="B70" s="8" t="s">
        <v>703</v>
      </c>
      <c r="C70" s="12">
        <v>410</v>
      </c>
      <c r="D70" s="12">
        <v>82</v>
      </c>
      <c r="E70" s="12">
        <v>492</v>
      </c>
      <c r="F70" s="4">
        <v>203700</v>
      </c>
      <c r="H70" s="1" t="s">
        <v>663</v>
      </c>
    </row>
    <row r="71" spans="1:8" ht="15" customHeight="1" x14ac:dyDescent="0.25">
      <c r="A71" s="8" t="s">
        <v>293</v>
      </c>
      <c r="B71" s="8" t="s">
        <v>587</v>
      </c>
      <c r="C71" s="12">
        <v>43.59</v>
      </c>
      <c r="D71" s="12">
        <v>3.3</v>
      </c>
      <c r="E71" s="12">
        <v>46.89</v>
      </c>
      <c r="F71" s="4">
        <v>203690</v>
      </c>
      <c r="H71" s="1" t="s">
        <v>663</v>
      </c>
    </row>
    <row r="72" spans="1:8" ht="15" customHeight="1" x14ac:dyDescent="0.25">
      <c r="A72" s="8" t="s">
        <v>293</v>
      </c>
      <c r="B72" s="8" t="s">
        <v>662</v>
      </c>
      <c r="C72" s="12">
        <v>71</v>
      </c>
      <c r="D72" s="12"/>
      <c r="E72" s="12">
        <v>71</v>
      </c>
      <c r="F72" s="4" t="s">
        <v>8</v>
      </c>
    </row>
    <row r="73" spans="1:8" ht="15" customHeight="1" x14ac:dyDescent="0.25">
      <c r="C73" s="10">
        <f>SUM(C67:C72)</f>
        <v>858.1</v>
      </c>
      <c r="D73" s="10">
        <f>SUM(D67:D72)</f>
        <v>152.01000000000002</v>
      </c>
      <c r="E73" s="10">
        <f>SUM(E67:E72)</f>
        <v>1010.11</v>
      </c>
    </row>
    <row r="74" spans="1:8" ht="15" customHeight="1" x14ac:dyDescent="0.25">
      <c r="C74" s="11"/>
      <c r="D74" s="11"/>
      <c r="E74" s="11"/>
    </row>
    <row r="75" spans="1:8" ht="15" customHeight="1" x14ac:dyDescent="0.25">
      <c r="A75" s="5" t="s">
        <v>169</v>
      </c>
      <c r="C75" s="12"/>
      <c r="D75" s="12"/>
      <c r="E75" s="12"/>
    </row>
    <row r="76" spans="1:8" ht="15" customHeight="1" x14ac:dyDescent="0.25">
      <c r="A76" s="8" t="s">
        <v>61</v>
      </c>
      <c r="B76" s="1" t="s">
        <v>704</v>
      </c>
      <c r="C76" s="12">
        <v>30.49</v>
      </c>
      <c r="D76" s="12">
        <v>6.1</v>
      </c>
      <c r="E76" s="12">
        <v>36.590000000000003</v>
      </c>
      <c r="F76" s="4" t="s">
        <v>8</v>
      </c>
    </row>
    <row r="77" spans="1:8" ht="15" customHeight="1" x14ac:dyDescent="0.25">
      <c r="A77" s="1" t="s">
        <v>88</v>
      </c>
      <c r="B77" s="29" t="s">
        <v>659</v>
      </c>
      <c r="C77" s="12">
        <v>427.03</v>
      </c>
      <c r="D77" s="12">
        <v>85.41</v>
      </c>
      <c r="E77" s="12">
        <v>512.44000000000005</v>
      </c>
      <c r="F77" s="4" t="s">
        <v>8</v>
      </c>
    </row>
    <row r="78" spans="1:8" ht="15" customHeight="1" x14ac:dyDescent="0.25">
      <c r="A78" s="8" t="s">
        <v>280</v>
      </c>
      <c r="B78" s="1" t="s">
        <v>705</v>
      </c>
      <c r="C78" s="12">
        <v>36.159999999999997</v>
      </c>
      <c r="D78" s="12">
        <v>1.81</v>
      </c>
      <c r="E78" s="12">
        <v>37.97</v>
      </c>
      <c r="F78" s="4">
        <v>203698</v>
      </c>
      <c r="H78" s="1" t="s">
        <v>663</v>
      </c>
    </row>
    <row r="79" spans="1:8" ht="15" customHeight="1" x14ac:dyDescent="0.25">
      <c r="A79" s="8" t="s">
        <v>280</v>
      </c>
      <c r="B79" s="1" t="s">
        <v>706</v>
      </c>
      <c r="C79" s="12">
        <v>18.87</v>
      </c>
      <c r="D79" s="12">
        <v>0.94</v>
      </c>
      <c r="E79" s="12">
        <v>19.809999999999999</v>
      </c>
      <c r="F79" s="4">
        <v>203698</v>
      </c>
      <c r="H79" s="1" t="s">
        <v>663</v>
      </c>
    </row>
    <row r="80" spans="1:8" ht="15" customHeight="1" x14ac:dyDescent="0.25">
      <c r="A80" s="8" t="s">
        <v>707</v>
      </c>
      <c r="B80" s="1" t="s">
        <v>708</v>
      </c>
      <c r="C80" s="12">
        <v>65</v>
      </c>
      <c r="D80" s="12"/>
      <c r="E80" s="12">
        <v>65</v>
      </c>
      <c r="F80" s="4">
        <v>203703</v>
      </c>
      <c r="H80" s="1" t="s">
        <v>663</v>
      </c>
    </row>
    <row r="81" spans="1:8" ht="15" customHeight="1" x14ac:dyDescent="0.25">
      <c r="A81" s="8" t="s">
        <v>709</v>
      </c>
      <c r="B81" s="55" t="s">
        <v>710</v>
      </c>
      <c r="C81" s="12">
        <v>145</v>
      </c>
      <c r="D81" s="12">
        <v>29</v>
      </c>
      <c r="E81" s="12">
        <v>174</v>
      </c>
      <c r="F81" s="4">
        <v>203704</v>
      </c>
      <c r="H81" s="1" t="s">
        <v>663</v>
      </c>
    </row>
    <row r="82" spans="1:8" ht="15" customHeight="1" x14ac:dyDescent="0.25">
      <c r="A82" s="8" t="s">
        <v>711</v>
      </c>
      <c r="B82" s="55" t="s">
        <v>712</v>
      </c>
      <c r="C82" s="12">
        <v>204</v>
      </c>
      <c r="D82" s="12">
        <v>40.799999999999997</v>
      </c>
      <c r="E82" s="12">
        <v>244.8</v>
      </c>
      <c r="F82" s="4" t="s">
        <v>200</v>
      </c>
    </row>
    <row r="83" spans="1:8" ht="15" customHeight="1" x14ac:dyDescent="0.25">
      <c r="A83" s="1" t="s">
        <v>674</v>
      </c>
      <c r="B83" s="1" t="s">
        <v>675</v>
      </c>
      <c r="C83" s="12">
        <v>265</v>
      </c>
      <c r="D83" s="12">
        <v>53</v>
      </c>
      <c r="E83" s="12">
        <v>318</v>
      </c>
      <c r="F83" s="4">
        <v>203695</v>
      </c>
      <c r="H83" s="1" t="s">
        <v>663</v>
      </c>
    </row>
    <row r="84" spans="1:8" ht="15" customHeight="1" x14ac:dyDescent="0.25">
      <c r="A84" s="21"/>
      <c r="B84" s="15"/>
      <c r="C84" s="10">
        <f>SUM(C76:C83)</f>
        <v>1191.55</v>
      </c>
      <c r="D84" s="10">
        <f>SUM(D76:D83)</f>
        <v>217.06</v>
      </c>
      <c r="E84" s="10">
        <f>SUM(E76:E83)</f>
        <v>1408.6100000000001</v>
      </c>
    </row>
    <row r="85" spans="1:8" ht="15" customHeight="1" x14ac:dyDescent="0.25">
      <c r="A85" s="21"/>
      <c r="B85" s="15"/>
      <c r="C85" s="11"/>
      <c r="D85" s="11"/>
      <c r="E85" s="11"/>
    </row>
    <row r="86" spans="1:8" ht="15" customHeight="1" x14ac:dyDescent="0.3">
      <c r="A86" s="30" t="s">
        <v>172</v>
      </c>
      <c r="B86" s="15"/>
      <c r="C86" s="11"/>
      <c r="D86" s="11"/>
      <c r="E86" s="11"/>
    </row>
    <row r="87" spans="1:8" ht="15" customHeight="1" x14ac:dyDescent="0.25">
      <c r="A87" s="21" t="s">
        <v>95</v>
      </c>
      <c r="B87" s="15" t="s">
        <v>96</v>
      </c>
      <c r="C87" s="11">
        <v>313.33</v>
      </c>
      <c r="D87" s="11">
        <v>62.67</v>
      </c>
      <c r="E87" s="11">
        <v>376</v>
      </c>
      <c r="F87" s="4" t="s">
        <v>713</v>
      </c>
      <c r="H87" s="1" t="s">
        <v>663</v>
      </c>
    </row>
    <row r="88" spans="1:8" ht="15" customHeight="1" x14ac:dyDescent="0.25">
      <c r="A88" s="21" t="s">
        <v>95</v>
      </c>
      <c r="B88" s="15" t="s">
        <v>714</v>
      </c>
      <c r="C88" s="11">
        <v>600</v>
      </c>
      <c r="D88" s="11">
        <v>120</v>
      </c>
      <c r="E88" s="11">
        <v>720</v>
      </c>
      <c r="F88" s="4" t="s">
        <v>713</v>
      </c>
      <c r="H88" s="1" t="s">
        <v>663</v>
      </c>
    </row>
    <row r="89" spans="1:8" ht="15" customHeight="1" x14ac:dyDescent="0.25">
      <c r="A89" s="21" t="s">
        <v>95</v>
      </c>
      <c r="B89" s="15" t="s">
        <v>715</v>
      </c>
      <c r="C89" s="11">
        <v>1380</v>
      </c>
      <c r="D89" s="11">
        <v>276</v>
      </c>
      <c r="E89" s="11">
        <v>1656</v>
      </c>
      <c r="F89" s="4" t="s">
        <v>713</v>
      </c>
      <c r="H89" s="1" t="s">
        <v>663</v>
      </c>
    </row>
    <row r="90" spans="1:8" ht="15" customHeight="1" x14ac:dyDescent="0.25">
      <c r="A90" s="21" t="s">
        <v>95</v>
      </c>
      <c r="B90" s="15" t="s">
        <v>716</v>
      </c>
      <c r="C90" s="11">
        <v>460</v>
      </c>
      <c r="D90" s="11">
        <v>92</v>
      </c>
      <c r="E90" s="11">
        <v>552</v>
      </c>
      <c r="F90" s="39" t="s">
        <v>713</v>
      </c>
      <c r="H90" s="1" t="s">
        <v>663</v>
      </c>
    </row>
    <row r="91" spans="1:8" ht="15" customHeight="1" x14ac:dyDescent="0.25">
      <c r="A91" s="21"/>
      <c r="B91" s="15"/>
      <c r="C91" s="10">
        <f>SUM(C87:C90)</f>
        <v>2753.33</v>
      </c>
      <c r="D91" s="10">
        <f>SUM(D87:D90)</f>
        <v>550.67000000000007</v>
      </c>
      <c r="E91" s="10">
        <f>SUM(E87:E90)</f>
        <v>3304</v>
      </c>
    </row>
    <row r="92" spans="1:8" ht="15" customHeight="1" x14ac:dyDescent="0.25">
      <c r="A92" s="21"/>
      <c r="B92" s="15"/>
      <c r="C92" s="11"/>
      <c r="D92" s="11"/>
      <c r="E92" s="11"/>
    </row>
    <row r="93" spans="1:8" ht="15" customHeight="1" x14ac:dyDescent="0.35">
      <c r="A93" s="31" t="s">
        <v>174</v>
      </c>
      <c r="B93" s="32"/>
      <c r="C93" s="33"/>
      <c r="D93" s="33"/>
      <c r="E93" s="33"/>
      <c r="F93" s="34"/>
    </row>
    <row r="94" spans="1:8" ht="15" customHeight="1" x14ac:dyDescent="0.35">
      <c r="A94" s="1" t="s">
        <v>717</v>
      </c>
      <c r="B94" s="8" t="s">
        <v>718</v>
      </c>
      <c r="C94" s="33">
        <v>1705</v>
      </c>
      <c r="D94" s="33">
        <v>341</v>
      </c>
      <c r="E94" s="33">
        <v>2046</v>
      </c>
      <c r="F94" s="34">
        <v>109485</v>
      </c>
      <c r="H94" s="1" t="s">
        <v>667</v>
      </c>
    </row>
    <row r="95" spans="1:8" ht="15" customHeight="1" x14ac:dyDescent="0.35">
      <c r="A95" s="1" t="s">
        <v>6</v>
      </c>
      <c r="B95" s="8" t="s">
        <v>719</v>
      </c>
      <c r="C95" s="33">
        <v>350</v>
      </c>
      <c r="D95" s="33">
        <v>70</v>
      </c>
      <c r="E95" s="33">
        <v>420</v>
      </c>
      <c r="F95" s="34">
        <v>203705</v>
      </c>
      <c r="H95" s="1" t="s">
        <v>663</v>
      </c>
    </row>
    <row r="96" spans="1:8" ht="15" customHeight="1" x14ac:dyDescent="0.35">
      <c r="A96" s="8" t="s">
        <v>315</v>
      </c>
      <c r="B96" s="15" t="s">
        <v>71</v>
      </c>
      <c r="C96" s="33">
        <v>26.7</v>
      </c>
      <c r="D96" s="33">
        <v>5.34</v>
      </c>
      <c r="E96" s="33">
        <v>32.04</v>
      </c>
      <c r="F96" s="34">
        <v>203709</v>
      </c>
      <c r="H96" s="1" t="s">
        <v>663</v>
      </c>
    </row>
    <row r="97" spans="1:8" ht="15" customHeight="1" x14ac:dyDescent="0.35">
      <c r="A97" s="31"/>
      <c r="B97" s="32"/>
      <c r="C97" s="10">
        <f>SUM(C94:C96)</f>
        <v>2081.6999999999998</v>
      </c>
      <c r="D97" s="10">
        <f>SUM(D94:D96)</f>
        <v>416.34</v>
      </c>
      <c r="E97" s="10">
        <f>SUM(E94:E96)</f>
        <v>2498.04</v>
      </c>
      <c r="F97" s="34"/>
    </row>
    <row r="98" spans="1:8" ht="15" customHeight="1" x14ac:dyDescent="0.35">
      <c r="A98" s="31"/>
      <c r="B98" s="32"/>
      <c r="C98" s="11"/>
      <c r="D98" s="11"/>
      <c r="E98" s="11"/>
      <c r="F98" s="34"/>
    </row>
    <row r="99" spans="1:8" ht="15" customHeight="1" x14ac:dyDescent="0.35">
      <c r="A99" s="31" t="s">
        <v>103</v>
      </c>
      <c r="B99" s="32"/>
      <c r="C99" s="33"/>
      <c r="D99" s="33"/>
      <c r="E99" s="33"/>
      <c r="F99" s="34"/>
    </row>
    <row r="100" spans="1:8" ht="15" customHeight="1" x14ac:dyDescent="0.35">
      <c r="B100" s="8"/>
      <c r="C100" s="12"/>
      <c r="D100" s="12"/>
      <c r="E100" s="12"/>
      <c r="F100" s="34"/>
    </row>
    <row r="101" spans="1:8" ht="15" customHeight="1" x14ac:dyDescent="0.35">
      <c r="A101" s="31"/>
      <c r="B101" s="32"/>
      <c r="C101" s="10">
        <f>SUM(C100:C100)</f>
        <v>0</v>
      </c>
      <c r="D101" s="10">
        <f>SUM(D100:D100)</f>
        <v>0</v>
      </c>
      <c r="E101" s="10">
        <f>SUM(E100:E100)</f>
        <v>0</v>
      </c>
    </row>
    <row r="102" spans="1:8" ht="15" customHeight="1" x14ac:dyDescent="0.35">
      <c r="A102" s="31"/>
      <c r="B102" s="32"/>
      <c r="C102" s="11"/>
      <c r="D102" s="11"/>
      <c r="E102" s="11"/>
    </row>
    <row r="103" spans="1:8" ht="15" customHeight="1" x14ac:dyDescent="0.25">
      <c r="A103" s="5" t="s">
        <v>179</v>
      </c>
      <c r="C103" s="35"/>
      <c r="D103" s="35"/>
      <c r="E103" s="35"/>
    </row>
    <row r="104" spans="1:8" ht="15" customHeight="1" x14ac:dyDescent="0.25">
      <c r="A104" s="8" t="s">
        <v>293</v>
      </c>
      <c r="B104" s="1" t="s">
        <v>662</v>
      </c>
      <c r="C104" s="35">
        <v>117</v>
      </c>
      <c r="D104" s="35">
        <v>0</v>
      </c>
      <c r="E104" s="35">
        <v>117</v>
      </c>
      <c r="F104" s="4" t="s">
        <v>8</v>
      </c>
    </row>
    <row r="105" spans="1:8" ht="15" customHeight="1" x14ac:dyDescent="0.25">
      <c r="A105" s="8" t="s">
        <v>720</v>
      </c>
      <c r="B105" s="1" t="s">
        <v>721</v>
      </c>
      <c r="C105" s="35">
        <v>195</v>
      </c>
      <c r="D105" s="35">
        <v>39</v>
      </c>
      <c r="E105" s="35">
        <v>234</v>
      </c>
      <c r="F105" s="4" t="s">
        <v>200</v>
      </c>
    </row>
    <row r="106" spans="1:8" ht="15" customHeight="1" x14ac:dyDescent="0.25">
      <c r="A106" s="8" t="s">
        <v>722</v>
      </c>
      <c r="B106" s="1" t="s">
        <v>723</v>
      </c>
      <c r="C106" s="35">
        <v>1200</v>
      </c>
      <c r="D106" s="35">
        <v>240</v>
      </c>
      <c r="E106" s="35">
        <v>1440</v>
      </c>
      <c r="F106" s="4">
        <v>203706</v>
      </c>
      <c r="H106" s="1" t="s">
        <v>663</v>
      </c>
    </row>
    <row r="107" spans="1:8" ht="15" customHeight="1" x14ac:dyDescent="0.25">
      <c r="A107" s="1" t="s">
        <v>280</v>
      </c>
      <c r="B107" s="1" t="s">
        <v>680</v>
      </c>
      <c r="C107" s="14">
        <v>13.06</v>
      </c>
      <c r="D107" s="14">
        <v>0.65</v>
      </c>
      <c r="E107" s="14">
        <v>13.71</v>
      </c>
      <c r="F107" s="4">
        <v>203698</v>
      </c>
      <c r="H107" s="1" t="s">
        <v>663</v>
      </c>
    </row>
    <row r="108" spans="1:8" ht="15" customHeight="1" x14ac:dyDescent="0.25">
      <c r="A108" s="8"/>
      <c r="C108" s="10">
        <f>SUM(C104:C107)</f>
        <v>1525.06</v>
      </c>
      <c r="D108" s="10">
        <f>SUM(D104:D107)</f>
        <v>279.64999999999998</v>
      </c>
      <c r="E108" s="10">
        <f>SUM(E104:E107)</f>
        <v>1804.71</v>
      </c>
    </row>
    <row r="109" spans="1:8" ht="15" customHeight="1" x14ac:dyDescent="0.3">
      <c r="A109" s="5"/>
      <c r="B109" s="16"/>
      <c r="C109" s="11"/>
      <c r="D109" s="11"/>
      <c r="E109" s="11"/>
    </row>
    <row r="110" spans="1:8" ht="15" customHeight="1" x14ac:dyDescent="0.25">
      <c r="A110" s="36" t="s">
        <v>182</v>
      </c>
      <c r="B110" s="36"/>
      <c r="C110" s="12"/>
      <c r="D110" s="12"/>
      <c r="E110" s="12"/>
    </row>
    <row r="111" spans="1:8" ht="15" customHeight="1" x14ac:dyDescent="0.25">
      <c r="A111" s="45" t="s">
        <v>61</v>
      </c>
      <c r="B111" s="45" t="s">
        <v>704</v>
      </c>
      <c r="C111" s="12">
        <v>25.97</v>
      </c>
      <c r="D111" s="12">
        <v>5.19</v>
      </c>
      <c r="E111" s="12">
        <v>31.16</v>
      </c>
      <c r="F111" s="17" t="s">
        <v>8</v>
      </c>
    </row>
    <row r="112" spans="1:8" ht="15" customHeight="1" x14ac:dyDescent="0.25">
      <c r="C112" s="10">
        <f>SUM(C111:C111)</f>
        <v>25.97</v>
      </c>
      <c r="D112" s="10">
        <f>SUM(D111:D111)</f>
        <v>5.19</v>
      </c>
      <c r="E112" s="10">
        <f>SUM(E111:E111)</f>
        <v>31.16</v>
      </c>
      <c r="H112" s="22"/>
    </row>
    <row r="113" spans="1:8" ht="15" customHeight="1" x14ac:dyDescent="0.25">
      <c r="C113" s="11"/>
      <c r="D113" s="11"/>
      <c r="E113" s="11"/>
      <c r="H113" s="22"/>
    </row>
    <row r="114" spans="1:8" ht="15" customHeight="1" x14ac:dyDescent="0.25">
      <c r="A114" s="5" t="s">
        <v>183</v>
      </c>
      <c r="C114" s="1"/>
      <c r="D114" s="1"/>
      <c r="E114" s="1"/>
      <c r="F114" s="1"/>
    </row>
    <row r="115" spans="1:8" ht="15" customHeight="1" x14ac:dyDescent="0.25">
      <c r="A115" s="23" t="s">
        <v>48</v>
      </c>
      <c r="B115" s="24" t="s">
        <v>724</v>
      </c>
      <c r="C115" s="14">
        <v>10576.81</v>
      </c>
      <c r="D115" s="25"/>
      <c r="E115" s="14">
        <v>10576.81</v>
      </c>
      <c r="F115" s="43" t="s">
        <v>50</v>
      </c>
    </row>
    <row r="116" spans="1:8" ht="15" customHeight="1" x14ac:dyDescent="0.25">
      <c r="A116" s="23" t="s">
        <v>51</v>
      </c>
      <c r="B116" s="24" t="s">
        <v>725</v>
      </c>
      <c r="C116" s="14">
        <v>2804.02</v>
      </c>
      <c r="D116" s="25"/>
      <c r="E116" s="14">
        <v>2804.02</v>
      </c>
      <c r="F116" s="43">
        <v>203707</v>
      </c>
    </row>
    <row r="117" spans="1:8" ht="15" customHeight="1" x14ac:dyDescent="0.25">
      <c r="A117" s="23" t="s">
        <v>53</v>
      </c>
      <c r="B117" s="24" t="s">
        <v>726</v>
      </c>
      <c r="C117" s="14">
        <v>3125.16</v>
      </c>
      <c r="D117" s="25"/>
      <c r="E117" s="14">
        <v>3125.16</v>
      </c>
      <c r="F117" s="43">
        <v>203708</v>
      </c>
    </row>
    <row r="118" spans="1:8" ht="15" customHeight="1" x14ac:dyDescent="0.25">
      <c r="C118" s="10">
        <f>SUM(C115:C117)</f>
        <v>16505.989999999998</v>
      </c>
      <c r="D118" s="10">
        <f>SUM(D115:D117)</f>
        <v>0</v>
      </c>
      <c r="E118" s="10">
        <f>SUM(E115:E117)</f>
        <v>16505.989999999998</v>
      </c>
      <c r="F118" s="1"/>
    </row>
    <row r="119" spans="1:8" ht="15" customHeight="1" x14ac:dyDescent="0.25">
      <c r="C119" s="1"/>
      <c r="D119" s="1"/>
      <c r="E119" s="1"/>
      <c r="F119" s="1"/>
    </row>
    <row r="120" spans="1:8" ht="15" customHeight="1" x14ac:dyDescent="0.25">
      <c r="B120" s="26" t="s">
        <v>55</v>
      </c>
      <c r="C120" s="10">
        <f>SUM(+C112+C11+C73+C41+C27+C50+C84+C64+C91+C97+C101+C108+C118)</f>
        <v>127774.45000000001</v>
      </c>
      <c r="D120" s="10">
        <f>SUM(+D112+D11+D73+D41+D27+D50+D84+D64+D91+D97+D101+D108+D118)</f>
        <v>2518.2600000000002</v>
      </c>
      <c r="E120" s="10">
        <f>SUM(+E112+E11+E73+E41+E27+E50+E84+E64+E91+E97+E101+E108+E118)</f>
        <v>130292.71000000002</v>
      </c>
    </row>
    <row r="121" spans="1:8" ht="15" customHeight="1" x14ac:dyDescent="0.25">
      <c r="B121" s="27"/>
      <c r="C121" s="11"/>
      <c r="D121" s="11"/>
      <c r="E121" s="11"/>
    </row>
    <row r="122" spans="1:8" ht="15" customHeight="1" x14ac:dyDescent="0.25">
      <c r="A122" s="46" t="s">
        <v>326</v>
      </c>
      <c r="B122" s="38"/>
      <c r="C122" s="11"/>
      <c r="D122" s="11"/>
      <c r="E122" s="11"/>
    </row>
    <row r="123" spans="1:8" ht="15" customHeight="1" x14ac:dyDescent="0.25">
      <c r="A123" s="46"/>
      <c r="B123" s="38"/>
      <c r="C123" s="11"/>
      <c r="D123" s="11"/>
      <c r="E123" s="11"/>
    </row>
    <row r="124" spans="1:8" ht="15" customHeight="1" x14ac:dyDescent="0.25">
      <c r="A124" s="51"/>
      <c r="B124" s="52"/>
      <c r="C124" s="38"/>
      <c r="D124" s="9"/>
    </row>
    <row r="125" spans="1:8" ht="15" customHeight="1" x14ac:dyDescent="0.25">
      <c r="A125" s="51"/>
      <c r="B125" s="52"/>
      <c r="C125" s="38"/>
      <c r="D125" s="9"/>
    </row>
    <row r="126" spans="1:8" ht="15" customHeight="1" x14ac:dyDescent="0.25">
      <c r="A126" s="51"/>
      <c r="B126" s="52"/>
      <c r="C126" s="38"/>
      <c r="D126" s="9"/>
    </row>
    <row r="127" spans="1:8" ht="15" customHeight="1" x14ac:dyDescent="0.25">
      <c r="A127" s="51"/>
      <c r="B127" s="52"/>
      <c r="C127" s="38"/>
      <c r="D127" s="9"/>
    </row>
    <row r="128" spans="1:8" ht="15" customHeight="1" x14ac:dyDescent="0.25"/>
    <row r="129" spans="1:8" ht="15" customHeight="1" x14ac:dyDescent="0.25"/>
    <row r="130" spans="1:8" ht="15" customHeight="1" x14ac:dyDescent="0.25"/>
    <row r="131" spans="1:8" ht="15" customHeight="1" x14ac:dyDescent="0.25"/>
    <row r="132" spans="1:8" ht="15" customHeight="1" x14ac:dyDescent="0.25"/>
    <row r="133" spans="1:8" ht="15" customHeight="1" x14ac:dyDescent="0.25"/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>
      <c r="G137" s="23"/>
    </row>
    <row r="138" spans="1:8" ht="15" customHeight="1" x14ac:dyDescent="0.25">
      <c r="H138" s="23"/>
    </row>
    <row r="139" spans="1:8" ht="15" customHeight="1" x14ac:dyDescent="0.25">
      <c r="H139" s="23"/>
    </row>
    <row r="140" spans="1:8" s="23" customFormat="1" ht="15" customHeight="1" x14ac:dyDescent="0.25">
      <c r="A140" s="1"/>
      <c r="B140" s="1"/>
      <c r="C140" s="3"/>
      <c r="D140" s="3"/>
      <c r="E140" s="3"/>
      <c r="F140" s="4"/>
      <c r="G140" s="1"/>
      <c r="H140" s="1"/>
    </row>
    <row r="141" spans="1:8" s="23" customFormat="1" x14ac:dyDescent="0.25">
      <c r="A141" s="1"/>
      <c r="B141" s="1"/>
      <c r="C141" s="3"/>
      <c r="D141" s="3"/>
      <c r="E141" s="3"/>
      <c r="F141" s="4"/>
      <c r="G141" s="1"/>
      <c r="H141" s="1"/>
    </row>
    <row r="142" spans="1:8" s="23" customFormat="1" x14ac:dyDescent="0.25">
      <c r="A142" s="1"/>
      <c r="B142" s="1"/>
      <c r="C142" s="3"/>
      <c r="D142" s="3"/>
      <c r="E142" s="3"/>
      <c r="F142" s="4"/>
      <c r="G142" s="1"/>
      <c r="H142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selection activeCell="B26" sqref="B26"/>
    </sheetView>
  </sheetViews>
  <sheetFormatPr defaultColWidth="8.8984375" defaultRowHeight="13.85" x14ac:dyDescent="0.25"/>
  <cols>
    <col min="1" max="1" width="34.09765625" style="1" customWidth="1"/>
    <col min="2" max="2" width="47" style="1" customWidth="1"/>
    <col min="3" max="3" width="12.8984375" style="3" customWidth="1"/>
    <col min="4" max="4" width="10.59765625" style="3" customWidth="1"/>
    <col min="5" max="5" width="12.3984375" style="3" customWidth="1"/>
    <col min="6" max="6" width="8.59765625" style="4" customWidth="1"/>
    <col min="7" max="7" width="3.09765625" style="1" customWidth="1"/>
    <col min="8" max="255" width="8.8984375" style="1"/>
    <col min="256" max="256" width="4.3984375" style="1" customWidth="1"/>
    <col min="257" max="257" width="34.09765625" style="1" customWidth="1"/>
    <col min="258" max="258" width="47" style="1" customWidth="1"/>
    <col min="259" max="259" width="12.8984375" style="1" customWidth="1"/>
    <col min="260" max="260" width="10.59765625" style="1" customWidth="1"/>
    <col min="261" max="261" width="12.3984375" style="1" customWidth="1"/>
    <col min="262" max="262" width="8.59765625" style="1" customWidth="1"/>
    <col min="263" max="263" width="3.09765625" style="1" customWidth="1"/>
    <col min="264" max="511" width="8.8984375" style="1"/>
    <col min="512" max="512" width="4.3984375" style="1" customWidth="1"/>
    <col min="513" max="513" width="34.09765625" style="1" customWidth="1"/>
    <col min="514" max="514" width="47" style="1" customWidth="1"/>
    <col min="515" max="515" width="12.8984375" style="1" customWidth="1"/>
    <col min="516" max="516" width="10.59765625" style="1" customWidth="1"/>
    <col min="517" max="517" width="12.3984375" style="1" customWidth="1"/>
    <col min="518" max="518" width="8.59765625" style="1" customWidth="1"/>
    <col min="519" max="519" width="3.09765625" style="1" customWidth="1"/>
    <col min="520" max="767" width="8.8984375" style="1"/>
    <col min="768" max="768" width="4.3984375" style="1" customWidth="1"/>
    <col min="769" max="769" width="34.09765625" style="1" customWidth="1"/>
    <col min="770" max="770" width="47" style="1" customWidth="1"/>
    <col min="771" max="771" width="12.8984375" style="1" customWidth="1"/>
    <col min="772" max="772" width="10.59765625" style="1" customWidth="1"/>
    <col min="773" max="773" width="12.3984375" style="1" customWidth="1"/>
    <col min="774" max="774" width="8.5976562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.09765625" style="1" customWidth="1"/>
    <col min="1026" max="1026" width="47" style="1" customWidth="1"/>
    <col min="1027" max="1027" width="12.8984375" style="1" customWidth="1"/>
    <col min="1028" max="1028" width="10.59765625" style="1" customWidth="1"/>
    <col min="1029" max="1029" width="12.3984375" style="1" customWidth="1"/>
    <col min="1030" max="1030" width="8.5976562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.09765625" style="1" customWidth="1"/>
    <col min="1282" max="1282" width="47" style="1" customWidth="1"/>
    <col min="1283" max="1283" width="12.8984375" style="1" customWidth="1"/>
    <col min="1284" max="1284" width="10.59765625" style="1" customWidth="1"/>
    <col min="1285" max="1285" width="12.3984375" style="1" customWidth="1"/>
    <col min="1286" max="1286" width="8.5976562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.09765625" style="1" customWidth="1"/>
    <col min="1538" max="1538" width="47" style="1" customWidth="1"/>
    <col min="1539" max="1539" width="12.8984375" style="1" customWidth="1"/>
    <col min="1540" max="1540" width="10.59765625" style="1" customWidth="1"/>
    <col min="1541" max="1541" width="12.3984375" style="1" customWidth="1"/>
    <col min="1542" max="1542" width="8.5976562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.09765625" style="1" customWidth="1"/>
    <col min="1794" max="1794" width="47" style="1" customWidth="1"/>
    <col min="1795" max="1795" width="12.8984375" style="1" customWidth="1"/>
    <col min="1796" max="1796" width="10.59765625" style="1" customWidth="1"/>
    <col min="1797" max="1797" width="12.3984375" style="1" customWidth="1"/>
    <col min="1798" max="1798" width="8.5976562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.09765625" style="1" customWidth="1"/>
    <col min="2050" max="2050" width="47" style="1" customWidth="1"/>
    <col min="2051" max="2051" width="12.8984375" style="1" customWidth="1"/>
    <col min="2052" max="2052" width="10.59765625" style="1" customWidth="1"/>
    <col min="2053" max="2053" width="12.3984375" style="1" customWidth="1"/>
    <col min="2054" max="2054" width="8.5976562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.09765625" style="1" customWidth="1"/>
    <col min="2306" max="2306" width="47" style="1" customWidth="1"/>
    <col min="2307" max="2307" width="12.8984375" style="1" customWidth="1"/>
    <col min="2308" max="2308" width="10.59765625" style="1" customWidth="1"/>
    <col min="2309" max="2309" width="12.3984375" style="1" customWidth="1"/>
    <col min="2310" max="2310" width="8.5976562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.09765625" style="1" customWidth="1"/>
    <col min="2562" max="2562" width="47" style="1" customWidth="1"/>
    <col min="2563" max="2563" width="12.8984375" style="1" customWidth="1"/>
    <col min="2564" max="2564" width="10.59765625" style="1" customWidth="1"/>
    <col min="2565" max="2565" width="12.3984375" style="1" customWidth="1"/>
    <col min="2566" max="2566" width="8.5976562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.09765625" style="1" customWidth="1"/>
    <col min="2818" max="2818" width="47" style="1" customWidth="1"/>
    <col min="2819" max="2819" width="12.8984375" style="1" customWidth="1"/>
    <col min="2820" max="2820" width="10.59765625" style="1" customWidth="1"/>
    <col min="2821" max="2821" width="12.3984375" style="1" customWidth="1"/>
    <col min="2822" max="2822" width="8.5976562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.09765625" style="1" customWidth="1"/>
    <col min="3074" max="3074" width="47" style="1" customWidth="1"/>
    <col min="3075" max="3075" width="12.8984375" style="1" customWidth="1"/>
    <col min="3076" max="3076" width="10.59765625" style="1" customWidth="1"/>
    <col min="3077" max="3077" width="12.3984375" style="1" customWidth="1"/>
    <col min="3078" max="3078" width="8.5976562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.09765625" style="1" customWidth="1"/>
    <col min="3330" max="3330" width="47" style="1" customWidth="1"/>
    <col min="3331" max="3331" width="12.8984375" style="1" customWidth="1"/>
    <col min="3332" max="3332" width="10.59765625" style="1" customWidth="1"/>
    <col min="3333" max="3333" width="12.3984375" style="1" customWidth="1"/>
    <col min="3334" max="3334" width="8.5976562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.09765625" style="1" customWidth="1"/>
    <col min="3586" max="3586" width="47" style="1" customWidth="1"/>
    <col min="3587" max="3587" width="12.8984375" style="1" customWidth="1"/>
    <col min="3588" max="3588" width="10.59765625" style="1" customWidth="1"/>
    <col min="3589" max="3589" width="12.3984375" style="1" customWidth="1"/>
    <col min="3590" max="3590" width="8.5976562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.09765625" style="1" customWidth="1"/>
    <col min="3842" max="3842" width="47" style="1" customWidth="1"/>
    <col min="3843" max="3843" width="12.8984375" style="1" customWidth="1"/>
    <col min="3844" max="3844" width="10.59765625" style="1" customWidth="1"/>
    <col min="3845" max="3845" width="12.3984375" style="1" customWidth="1"/>
    <col min="3846" max="3846" width="8.5976562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.09765625" style="1" customWidth="1"/>
    <col min="4098" max="4098" width="47" style="1" customWidth="1"/>
    <col min="4099" max="4099" width="12.8984375" style="1" customWidth="1"/>
    <col min="4100" max="4100" width="10.59765625" style="1" customWidth="1"/>
    <col min="4101" max="4101" width="12.3984375" style="1" customWidth="1"/>
    <col min="4102" max="4102" width="8.5976562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.09765625" style="1" customWidth="1"/>
    <col min="4354" max="4354" width="47" style="1" customWidth="1"/>
    <col min="4355" max="4355" width="12.8984375" style="1" customWidth="1"/>
    <col min="4356" max="4356" width="10.59765625" style="1" customWidth="1"/>
    <col min="4357" max="4357" width="12.3984375" style="1" customWidth="1"/>
    <col min="4358" max="4358" width="8.5976562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.09765625" style="1" customWidth="1"/>
    <col min="4610" max="4610" width="47" style="1" customWidth="1"/>
    <col min="4611" max="4611" width="12.8984375" style="1" customWidth="1"/>
    <col min="4612" max="4612" width="10.59765625" style="1" customWidth="1"/>
    <col min="4613" max="4613" width="12.3984375" style="1" customWidth="1"/>
    <col min="4614" max="4614" width="8.5976562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.09765625" style="1" customWidth="1"/>
    <col min="4866" max="4866" width="47" style="1" customWidth="1"/>
    <col min="4867" max="4867" width="12.8984375" style="1" customWidth="1"/>
    <col min="4868" max="4868" width="10.59765625" style="1" customWidth="1"/>
    <col min="4869" max="4869" width="12.3984375" style="1" customWidth="1"/>
    <col min="4870" max="4870" width="8.5976562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.09765625" style="1" customWidth="1"/>
    <col min="5122" max="5122" width="47" style="1" customWidth="1"/>
    <col min="5123" max="5123" width="12.8984375" style="1" customWidth="1"/>
    <col min="5124" max="5124" width="10.59765625" style="1" customWidth="1"/>
    <col min="5125" max="5125" width="12.3984375" style="1" customWidth="1"/>
    <col min="5126" max="5126" width="8.5976562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.09765625" style="1" customWidth="1"/>
    <col min="5378" max="5378" width="47" style="1" customWidth="1"/>
    <col min="5379" max="5379" width="12.8984375" style="1" customWidth="1"/>
    <col min="5380" max="5380" width="10.59765625" style="1" customWidth="1"/>
    <col min="5381" max="5381" width="12.3984375" style="1" customWidth="1"/>
    <col min="5382" max="5382" width="8.5976562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.09765625" style="1" customWidth="1"/>
    <col min="5634" max="5634" width="47" style="1" customWidth="1"/>
    <col min="5635" max="5635" width="12.8984375" style="1" customWidth="1"/>
    <col min="5636" max="5636" width="10.59765625" style="1" customWidth="1"/>
    <col min="5637" max="5637" width="12.3984375" style="1" customWidth="1"/>
    <col min="5638" max="5638" width="8.5976562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.09765625" style="1" customWidth="1"/>
    <col min="5890" max="5890" width="47" style="1" customWidth="1"/>
    <col min="5891" max="5891" width="12.8984375" style="1" customWidth="1"/>
    <col min="5892" max="5892" width="10.59765625" style="1" customWidth="1"/>
    <col min="5893" max="5893" width="12.3984375" style="1" customWidth="1"/>
    <col min="5894" max="5894" width="8.5976562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.09765625" style="1" customWidth="1"/>
    <col min="6146" max="6146" width="47" style="1" customWidth="1"/>
    <col min="6147" max="6147" width="12.8984375" style="1" customWidth="1"/>
    <col min="6148" max="6148" width="10.59765625" style="1" customWidth="1"/>
    <col min="6149" max="6149" width="12.3984375" style="1" customWidth="1"/>
    <col min="6150" max="6150" width="8.5976562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.09765625" style="1" customWidth="1"/>
    <col min="6402" max="6402" width="47" style="1" customWidth="1"/>
    <col min="6403" max="6403" width="12.8984375" style="1" customWidth="1"/>
    <col min="6404" max="6404" width="10.59765625" style="1" customWidth="1"/>
    <col min="6405" max="6405" width="12.3984375" style="1" customWidth="1"/>
    <col min="6406" max="6406" width="8.5976562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.09765625" style="1" customWidth="1"/>
    <col min="6658" max="6658" width="47" style="1" customWidth="1"/>
    <col min="6659" max="6659" width="12.8984375" style="1" customWidth="1"/>
    <col min="6660" max="6660" width="10.59765625" style="1" customWidth="1"/>
    <col min="6661" max="6661" width="12.3984375" style="1" customWidth="1"/>
    <col min="6662" max="6662" width="8.5976562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.09765625" style="1" customWidth="1"/>
    <col min="6914" max="6914" width="47" style="1" customWidth="1"/>
    <col min="6915" max="6915" width="12.8984375" style="1" customWidth="1"/>
    <col min="6916" max="6916" width="10.59765625" style="1" customWidth="1"/>
    <col min="6917" max="6917" width="12.3984375" style="1" customWidth="1"/>
    <col min="6918" max="6918" width="8.5976562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.09765625" style="1" customWidth="1"/>
    <col min="7170" max="7170" width="47" style="1" customWidth="1"/>
    <col min="7171" max="7171" width="12.8984375" style="1" customWidth="1"/>
    <col min="7172" max="7172" width="10.59765625" style="1" customWidth="1"/>
    <col min="7173" max="7173" width="12.3984375" style="1" customWidth="1"/>
    <col min="7174" max="7174" width="8.5976562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.09765625" style="1" customWidth="1"/>
    <col min="7426" max="7426" width="47" style="1" customWidth="1"/>
    <col min="7427" max="7427" width="12.8984375" style="1" customWidth="1"/>
    <col min="7428" max="7428" width="10.59765625" style="1" customWidth="1"/>
    <col min="7429" max="7429" width="12.3984375" style="1" customWidth="1"/>
    <col min="7430" max="7430" width="8.5976562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.09765625" style="1" customWidth="1"/>
    <col min="7682" max="7682" width="47" style="1" customWidth="1"/>
    <col min="7683" max="7683" width="12.8984375" style="1" customWidth="1"/>
    <col min="7684" max="7684" width="10.59765625" style="1" customWidth="1"/>
    <col min="7685" max="7685" width="12.3984375" style="1" customWidth="1"/>
    <col min="7686" max="7686" width="8.5976562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.09765625" style="1" customWidth="1"/>
    <col min="7938" max="7938" width="47" style="1" customWidth="1"/>
    <col min="7939" max="7939" width="12.8984375" style="1" customWidth="1"/>
    <col min="7940" max="7940" width="10.59765625" style="1" customWidth="1"/>
    <col min="7941" max="7941" width="12.3984375" style="1" customWidth="1"/>
    <col min="7942" max="7942" width="8.5976562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.09765625" style="1" customWidth="1"/>
    <col min="8194" max="8194" width="47" style="1" customWidth="1"/>
    <col min="8195" max="8195" width="12.8984375" style="1" customWidth="1"/>
    <col min="8196" max="8196" width="10.59765625" style="1" customWidth="1"/>
    <col min="8197" max="8197" width="12.3984375" style="1" customWidth="1"/>
    <col min="8198" max="8198" width="8.5976562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.09765625" style="1" customWidth="1"/>
    <col min="8450" max="8450" width="47" style="1" customWidth="1"/>
    <col min="8451" max="8451" width="12.8984375" style="1" customWidth="1"/>
    <col min="8452" max="8452" width="10.59765625" style="1" customWidth="1"/>
    <col min="8453" max="8453" width="12.3984375" style="1" customWidth="1"/>
    <col min="8454" max="8454" width="8.5976562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.09765625" style="1" customWidth="1"/>
    <col min="8706" max="8706" width="47" style="1" customWidth="1"/>
    <col min="8707" max="8707" width="12.8984375" style="1" customWidth="1"/>
    <col min="8708" max="8708" width="10.59765625" style="1" customWidth="1"/>
    <col min="8709" max="8709" width="12.3984375" style="1" customWidth="1"/>
    <col min="8710" max="8710" width="8.5976562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.09765625" style="1" customWidth="1"/>
    <col min="8962" max="8962" width="47" style="1" customWidth="1"/>
    <col min="8963" max="8963" width="12.8984375" style="1" customWidth="1"/>
    <col min="8964" max="8964" width="10.59765625" style="1" customWidth="1"/>
    <col min="8965" max="8965" width="12.3984375" style="1" customWidth="1"/>
    <col min="8966" max="8966" width="8.5976562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.09765625" style="1" customWidth="1"/>
    <col min="9218" max="9218" width="47" style="1" customWidth="1"/>
    <col min="9219" max="9219" width="12.8984375" style="1" customWidth="1"/>
    <col min="9220" max="9220" width="10.59765625" style="1" customWidth="1"/>
    <col min="9221" max="9221" width="12.3984375" style="1" customWidth="1"/>
    <col min="9222" max="9222" width="8.5976562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.09765625" style="1" customWidth="1"/>
    <col min="9474" max="9474" width="47" style="1" customWidth="1"/>
    <col min="9475" max="9475" width="12.8984375" style="1" customWidth="1"/>
    <col min="9476" max="9476" width="10.59765625" style="1" customWidth="1"/>
    <col min="9477" max="9477" width="12.3984375" style="1" customWidth="1"/>
    <col min="9478" max="9478" width="8.5976562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.09765625" style="1" customWidth="1"/>
    <col min="9730" max="9730" width="47" style="1" customWidth="1"/>
    <col min="9731" max="9731" width="12.8984375" style="1" customWidth="1"/>
    <col min="9732" max="9732" width="10.59765625" style="1" customWidth="1"/>
    <col min="9733" max="9733" width="12.3984375" style="1" customWidth="1"/>
    <col min="9734" max="9734" width="8.5976562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.09765625" style="1" customWidth="1"/>
    <col min="9986" max="9986" width="47" style="1" customWidth="1"/>
    <col min="9987" max="9987" width="12.8984375" style="1" customWidth="1"/>
    <col min="9988" max="9988" width="10.59765625" style="1" customWidth="1"/>
    <col min="9989" max="9989" width="12.3984375" style="1" customWidth="1"/>
    <col min="9990" max="9990" width="8.5976562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.09765625" style="1" customWidth="1"/>
    <col min="10242" max="10242" width="47" style="1" customWidth="1"/>
    <col min="10243" max="10243" width="12.8984375" style="1" customWidth="1"/>
    <col min="10244" max="10244" width="10.59765625" style="1" customWidth="1"/>
    <col min="10245" max="10245" width="12.3984375" style="1" customWidth="1"/>
    <col min="10246" max="10246" width="8.5976562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.09765625" style="1" customWidth="1"/>
    <col min="10498" max="10498" width="47" style="1" customWidth="1"/>
    <col min="10499" max="10499" width="12.8984375" style="1" customWidth="1"/>
    <col min="10500" max="10500" width="10.59765625" style="1" customWidth="1"/>
    <col min="10501" max="10501" width="12.3984375" style="1" customWidth="1"/>
    <col min="10502" max="10502" width="8.5976562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.09765625" style="1" customWidth="1"/>
    <col min="10754" max="10754" width="47" style="1" customWidth="1"/>
    <col min="10755" max="10755" width="12.8984375" style="1" customWidth="1"/>
    <col min="10756" max="10756" width="10.59765625" style="1" customWidth="1"/>
    <col min="10757" max="10757" width="12.3984375" style="1" customWidth="1"/>
    <col min="10758" max="10758" width="8.5976562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.09765625" style="1" customWidth="1"/>
    <col min="11010" max="11010" width="47" style="1" customWidth="1"/>
    <col min="11011" max="11011" width="12.8984375" style="1" customWidth="1"/>
    <col min="11012" max="11012" width="10.59765625" style="1" customWidth="1"/>
    <col min="11013" max="11013" width="12.3984375" style="1" customWidth="1"/>
    <col min="11014" max="11014" width="8.5976562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.09765625" style="1" customWidth="1"/>
    <col min="11266" max="11266" width="47" style="1" customWidth="1"/>
    <col min="11267" max="11267" width="12.8984375" style="1" customWidth="1"/>
    <col min="11268" max="11268" width="10.59765625" style="1" customWidth="1"/>
    <col min="11269" max="11269" width="12.3984375" style="1" customWidth="1"/>
    <col min="11270" max="11270" width="8.5976562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.09765625" style="1" customWidth="1"/>
    <col min="11522" max="11522" width="47" style="1" customWidth="1"/>
    <col min="11523" max="11523" width="12.8984375" style="1" customWidth="1"/>
    <col min="11524" max="11524" width="10.59765625" style="1" customWidth="1"/>
    <col min="11525" max="11525" width="12.3984375" style="1" customWidth="1"/>
    <col min="11526" max="11526" width="8.5976562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.09765625" style="1" customWidth="1"/>
    <col min="11778" max="11778" width="47" style="1" customWidth="1"/>
    <col min="11779" max="11779" width="12.8984375" style="1" customWidth="1"/>
    <col min="11780" max="11780" width="10.59765625" style="1" customWidth="1"/>
    <col min="11781" max="11781" width="12.3984375" style="1" customWidth="1"/>
    <col min="11782" max="11782" width="8.5976562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.09765625" style="1" customWidth="1"/>
    <col min="12034" max="12034" width="47" style="1" customWidth="1"/>
    <col min="12035" max="12035" width="12.8984375" style="1" customWidth="1"/>
    <col min="12036" max="12036" width="10.59765625" style="1" customWidth="1"/>
    <col min="12037" max="12037" width="12.3984375" style="1" customWidth="1"/>
    <col min="12038" max="12038" width="8.5976562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.09765625" style="1" customWidth="1"/>
    <col min="12290" max="12290" width="47" style="1" customWidth="1"/>
    <col min="12291" max="12291" width="12.8984375" style="1" customWidth="1"/>
    <col min="12292" max="12292" width="10.59765625" style="1" customWidth="1"/>
    <col min="12293" max="12293" width="12.3984375" style="1" customWidth="1"/>
    <col min="12294" max="12294" width="8.5976562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.09765625" style="1" customWidth="1"/>
    <col min="12546" max="12546" width="47" style="1" customWidth="1"/>
    <col min="12547" max="12547" width="12.8984375" style="1" customWidth="1"/>
    <col min="12548" max="12548" width="10.59765625" style="1" customWidth="1"/>
    <col min="12549" max="12549" width="12.3984375" style="1" customWidth="1"/>
    <col min="12550" max="12550" width="8.5976562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.09765625" style="1" customWidth="1"/>
    <col min="12802" max="12802" width="47" style="1" customWidth="1"/>
    <col min="12803" max="12803" width="12.8984375" style="1" customWidth="1"/>
    <col min="12804" max="12804" width="10.59765625" style="1" customWidth="1"/>
    <col min="12805" max="12805" width="12.3984375" style="1" customWidth="1"/>
    <col min="12806" max="12806" width="8.5976562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.09765625" style="1" customWidth="1"/>
    <col min="13058" max="13058" width="47" style="1" customWidth="1"/>
    <col min="13059" max="13059" width="12.8984375" style="1" customWidth="1"/>
    <col min="13060" max="13060" width="10.59765625" style="1" customWidth="1"/>
    <col min="13061" max="13061" width="12.3984375" style="1" customWidth="1"/>
    <col min="13062" max="13062" width="8.5976562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.09765625" style="1" customWidth="1"/>
    <col min="13314" max="13314" width="47" style="1" customWidth="1"/>
    <col min="13315" max="13315" width="12.8984375" style="1" customWidth="1"/>
    <col min="13316" max="13316" width="10.59765625" style="1" customWidth="1"/>
    <col min="13317" max="13317" width="12.3984375" style="1" customWidth="1"/>
    <col min="13318" max="13318" width="8.5976562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.09765625" style="1" customWidth="1"/>
    <col min="13570" max="13570" width="47" style="1" customWidth="1"/>
    <col min="13571" max="13571" width="12.8984375" style="1" customWidth="1"/>
    <col min="13572" max="13572" width="10.59765625" style="1" customWidth="1"/>
    <col min="13573" max="13573" width="12.3984375" style="1" customWidth="1"/>
    <col min="13574" max="13574" width="8.5976562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.09765625" style="1" customWidth="1"/>
    <col min="13826" max="13826" width="47" style="1" customWidth="1"/>
    <col min="13827" max="13827" width="12.8984375" style="1" customWidth="1"/>
    <col min="13828" max="13828" width="10.59765625" style="1" customWidth="1"/>
    <col min="13829" max="13829" width="12.3984375" style="1" customWidth="1"/>
    <col min="13830" max="13830" width="8.5976562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.09765625" style="1" customWidth="1"/>
    <col min="14082" max="14082" width="47" style="1" customWidth="1"/>
    <col min="14083" max="14083" width="12.8984375" style="1" customWidth="1"/>
    <col min="14084" max="14084" width="10.59765625" style="1" customWidth="1"/>
    <col min="14085" max="14085" width="12.3984375" style="1" customWidth="1"/>
    <col min="14086" max="14086" width="8.5976562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.09765625" style="1" customWidth="1"/>
    <col min="14338" max="14338" width="47" style="1" customWidth="1"/>
    <col min="14339" max="14339" width="12.8984375" style="1" customWidth="1"/>
    <col min="14340" max="14340" width="10.59765625" style="1" customWidth="1"/>
    <col min="14341" max="14341" width="12.3984375" style="1" customWidth="1"/>
    <col min="14342" max="14342" width="8.5976562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.09765625" style="1" customWidth="1"/>
    <col min="14594" max="14594" width="47" style="1" customWidth="1"/>
    <col min="14595" max="14595" width="12.8984375" style="1" customWidth="1"/>
    <col min="14596" max="14596" width="10.59765625" style="1" customWidth="1"/>
    <col min="14597" max="14597" width="12.3984375" style="1" customWidth="1"/>
    <col min="14598" max="14598" width="8.5976562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.09765625" style="1" customWidth="1"/>
    <col min="14850" max="14850" width="47" style="1" customWidth="1"/>
    <col min="14851" max="14851" width="12.8984375" style="1" customWidth="1"/>
    <col min="14852" max="14852" width="10.59765625" style="1" customWidth="1"/>
    <col min="14853" max="14853" width="12.3984375" style="1" customWidth="1"/>
    <col min="14854" max="14854" width="8.5976562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.09765625" style="1" customWidth="1"/>
    <col min="15106" max="15106" width="47" style="1" customWidth="1"/>
    <col min="15107" max="15107" width="12.8984375" style="1" customWidth="1"/>
    <col min="15108" max="15108" width="10.59765625" style="1" customWidth="1"/>
    <col min="15109" max="15109" width="12.3984375" style="1" customWidth="1"/>
    <col min="15110" max="15110" width="8.5976562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.09765625" style="1" customWidth="1"/>
    <col min="15362" max="15362" width="47" style="1" customWidth="1"/>
    <col min="15363" max="15363" width="12.8984375" style="1" customWidth="1"/>
    <col min="15364" max="15364" width="10.59765625" style="1" customWidth="1"/>
    <col min="15365" max="15365" width="12.3984375" style="1" customWidth="1"/>
    <col min="15366" max="15366" width="8.5976562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.09765625" style="1" customWidth="1"/>
    <col min="15618" max="15618" width="47" style="1" customWidth="1"/>
    <col min="15619" max="15619" width="12.8984375" style="1" customWidth="1"/>
    <col min="15620" max="15620" width="10.59765625" style="1" customWidth="1"/>
    <col min="15621" max="15621" width="12.3984375" style="1" customWidth="1"/>
    <col min="15622" max="15622" width="8.5976562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.09765625" style="1" customWidth="1"/>
    <col min="15874" max="15874" width="47" style="1" customWidth="1"/>
    <col min="15875" max="15875" width="12.8984375" style="1" customWidth="1"/>
    <col min="15876" max="15876" width="10.59765625" style="1" customWidth="1"/>
    <col min="15877" max="15877" width="12.3984375" style="1" customWidth="1"/>
    <col min="15878" max="15878" width="8.5976562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.09765625" style="1" customWidth="1"/>
    <col min="16130" max="16130" width="47" style="1" customWidth="1"/>
    <col min="16131" max="16131" width="12.8984375" style="1" customWidth="1"/>
    <col min="16132" max="16132" width="10.59765625" style="1" customWidth="1"/>
    <col min="16133" max="16133" width="12.3984375" style="1" customWidth="1"/>
    <col min="16134" max="16134" width="8.5976562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44317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57</v>
      </c>
      <c r="C6" s="9">
        <v>45.89</v>
      </c>
      <c r="D6" s="9">
        <v>9.18</v>
      </c>
      <c r="E6" s="9">
        <v>55.07</v>
      </c>
      <c r="F6" s="4" t="s">
        <v>8</v>
      </c>
    </row>
    <row r="7" spans="1:7" ht="15" customHeight="1" x14ac:dyDescent="0.25">
      <c r="A7" s="8" t="s">
        <v>56</v>
      </c>
      <c r="B7" s="1" t="s">
        <v>58</v>
      </c>
      <c r="C7" s="9">
        <v>20.54</v>
      </c>
      <c r="D7" s="9">
        <v>4.1100000000000003</v>
      </c>
      <c r="E7" s="9">
        <v>24.65</v>
      </c>
      <c r="F7" s="4" t="s">
        <v>8</v>
      </c>
    </row>
    <row r="8" spans="1:7" ht="15" customHeight="1" x14ac:dyDescent="0.25">
      <c r="A8" s="8" t="s">
        <v>59</v>
      </c>
      <c r="B8" s="1" t="s">
        <v>60</v>
      </c>
      <c r="C8" s="9">
        <v>72.3</v>
      </c>
      <c r="D8" s="9"/>
      <c r="E8" s="9">
        <v>72.3</v>
      </c>
      <c r="F8" s="4">
        <v>109371</v>
      </c>
    </row>
    <row r="9" spans="1:7" ht="15" customHeight="1" x14ac:dyDescent="0.25">
      <c r="A9" s="1" t="s">
        <v>61</v>
      </c>
      <c r="B9" s="1" t="s">
        <v>62</v>
      </c>
      <c r="C9" s="9">
        <v>15</v>
      </c>
      <c r="D9" s="9">
        <v>3</v>
      </c>
      <c r="E9" s="9">
        <v>18</v>
      </c>
      <c r="F9" s="4" t="s">
        <v>8</v>
      </c>
    </row>
    <row r="10" spans="1:7" ht="15" customHeight="1" x14ac:dyDescent="0.25">
      <c r="A10" s="1" t="s">
        <v>63</v>
      </c>
      <c r="B10" s="1" t="s">
        <v>64</v>
      </c>
      <c r="C10" s="9">
        <v>73</v>
      </c>
      <c r="D10" s="9"/>
      <c r="E10" s="9">
        <v>73</v>
      </c>
      <c r="F10" s="4">
        <v>109372</v>
      </c>
    </row>
    <row r="11" spans="1:7" ht="15" customHeight="1" x14ac:dyDescent="0.25">
      <c r="C11" s="10">
        <f>SUM(C5:C10)</f>
        <v>850.7299999999999</v>
      </c>
      <c r="D11" s="10">
        <f>SUM(D5:D10)</f>
        <v>16.29</v>
      </c>
      <c r="E11" s="10">
        <f>SUM(E5:E10)</f>
        <v>867.02</v>
      </c>
      <c r="G11" s="1" t="s">
        <v>9</v>
      </c>
    </row>
    <row r="12" spans="1:7" ht="15" customHeight="1" x14ac:dyDescent="0.25">
      <c r="C12" s="11"/>
      <c r="D12" s="11"/>
      <c r="E12" s="11"/>
    </row>
    <row r="13" spans="1:7" ht="15" customHeight="1" x14ac:dyDescent="0.3">
      <c r="A13" s="5" t="s">
        <v>10</v>
      </c>
      <c r="C13" s="12"/>
      <c r="D13" s="12"/>
      <c r="E13" s="12"/>
    </row>
    <row r="14" spans="1:7" ht="15" customHeight="1" x14ac:dyDescent="0.25">
      <c r="A14" s="8" t="s">
        <v>11</v>
      </c>
      <c r="B14" s="1" t="s">
        <v>12</v>
      </c>
      <c r="C14" s="9">
        <v>6.83</v>
      </c>
      <c r="D14" s="9"/>
      <c r="E14" s="9">
        <v>6.83</v>
      </c>
      <c r="F14" s="4" t="s">
        <v>8</v>
      </c>
    </row>
    <row r="15" spans="1:7" ht="15" customHeight="1" x14ac:dyDescent="0.25">
      <c r="A15" s="8" t="s">
        <v>13</v>
      </c>
      <c r="B15" s="1" t="s">
        <v>14</v>
      </c>
      <c r="C15" s="9">
        <v>79.75</v>
      </c>
      <c r="D15" s="9">
        <v>15.95</v>
      </c>
      <c r="E15" s="9">
        <v>95.7</v>
      </c>
      <c r="F15" s="4" t="s">
        <v>8</v>
      </c>
    </row>
    <row r="16" spans="1:7" ht="15" customHeight="1" x14ac:dyDescent="0.25">
      <c r="A16" s="1" t="s">
        <v>61</v>
      </c>
      <c r="B16" s="1" t="s">
        <v>65</v>
      </c>
      <c r="C16" s="9">
        <v>74.430000000000007</v>
      </c>
      <c r="D16" s="9">
        <v>14.89</v>
      </c>
      <c r="E16" s="9">
        <v>89.32</v>
      </c>
      <c r="F16" s="13" t="s">
        <v>8</v>
      </c>
    </row>
    <row r="17" spans="1:6" ht="15" customHeight="1" x14ac:dyDescent="0.25">
      <c r="A17" s="1" t="s">
        <v>6</v>
      </c>
      <c r="B17" s="1" t="s">
        <v>66</v>
      </c>
      <c r="C17" s="12">
        <v>5312.3</v>
      </c>
      <c r="D17" s="14"/>
      <c r="E17" s="12">
        <v>5312.3</v>
      </c>
      <c r="F17" s="13">
        <v>109351</v>
      </c>
    </row>
    <row r="18" spans="1:6" ht="15" customHeight="1" x14ac:dyDescent="0.25">
      <c r="A18" s="1" t="s">
        <v>67</v>
      </c>
      <c r="B18" s="1" t="s">
        <v>68</v>
      </c>
      <c r="C18" s="9">
        <v>49.99</v>
      </c>
      <c r="D18" s="9">
        <v>10</v>
      </c>
      <c r="E18" s="9">
        <v>59.99</v>
      </c>
      <c r="F18" s="4" t="s">
        <v>38</v>
      </c>
    </row>
    <row r="19" spans="1:6" ht="15" customHeight="1" x14ac:dyDescent="0.25">
      <c r="A19" s="1" t="s">
        <v>19</v>
      </c>
      <c r="B19" s="1" t="s">
        <v>69</v>
      </c>
      <c r="C19" s="14">
        <v>230</v>
      </c>
      <c r="D19" s="14">
        <v>46</v>
      </c>
      <c r="E19" s="14">
        <v>276</v>
      </c>
      <c r="F19" s="1">
        <v>109373</v>
      </c>
    </row>
    <row r="20" spans="1:6" ht="15" customHeight="1" x14ac:dyDescent="0.25">
      <c r="A20" s="1" t="s">
        <v>70</v>
      </c>
      <c r="B20" s="1" t="s">
        <v>71</v>
      </c>
      <c r="C20" s="14">
        <v>14.95</v>
      </c>
      <c r="D20" s="14">
        <v>2.99</v>
      </c>
      <c r="E20" s="14">
        <v>17.940000000000001</v>
      </c>
      <c r="F20" s="1">
        <v>109374</v>
      </c>
    </row>
    <row r="21" spans="1:6" ht="15" customHeight="1" x14ac:dyDescent="0.25">
      <c r="A21" s="1" t="s">
        <v>72</v>
      </c>
      <c r="B21" s="1" t="s">
        <v>73</v>
      </c>
      <c r="C21" s="14">
        <v>268.8</v>
      </c>
      <c r="D21" s="14">
        <v>53.76</v>
      </c>
      <c r="E21" s="14">
        <v>322.56</v>
      </c>
      <c r="F21" s="13" t="s">
        <v>8</v>
      </c>
    </row>
    <row r="22" spans="1:6" ht="15" customHeight="1" x14ac:dyDescent="0.25">
      <c r="A22" s="1" t="s">
        <v>74</v>
      </c>
      <c r="B22" s="1" t="s">
        <v>75</v>
      </c>
      <c r="C22" s="14">
        <v>25.16</v>
      </c>
      <c r="D22" s="14">
        <v>5.04</v>
      </c>
      <c r="E22" s="14">
        <v>30.2</v>
      </c>
      <c r="F22" s="13">
        <v>109375</v>
      </c>
    </row>
    <row r="23" spans="1:6" ht="15" customHeight="1" x14ac:dyDescent="0.25">
      <c r="C23" s="10">
        <f>SUM(C14:C22)</f>
        <v>6062.21</v>
      </c>
      <c r="D23" s="10">
        <f>SUM(D14:D22)</f>
        <v>148.63</v>
      </c>
      <c r="E23" s="10">
        <f>SUM(E14:E22)</f>
        <v>6210.84</v>
      </c>
    </row>
    <row r="24" spans="1:6" ht="15" customHeight="1" x14ac:dyDescent="0.25">
      <c r="C24" s="11"/>
      <c r="D24" s="11"/>
      <c r="E24" s="11"/>
    </row>
    <row r="25" spans="1:6" ht="15" customHeight="1" x14ac:dyDescent="0.3">
      <c r="A25" s="5" t="s">
        <v>25</v>
      </c>
      <c r="C25" s="12"/>
      <c r="D25" s="12"/>
      <c r="E25" s="12"/>
    </row>
    <row r="26" spans="1:6" ht="15" customHeight="1" x14ac:dyDescent="0.25">
      <c r="A26" s="8" t="s">
        <v>26</v>
      </c>
      <c r="B26" s="1" t="s">
        <v>7</v>
      </c>
      <c r="C26" s="12">
        <v>474</v>
      </c>
      <c r="D26" s="12"/>
      <c r="E26" s="12">
        <v>474</v>
      </c>
      <c r="F26" s="4" t="s">
        <v>8</v>
      </c>
    </row>
    <row r="27" spans="1:6" ht="15" customHeight="1" x14ac:dyDescent="0.25">
      <c r="A27" s="8" t="s">
        <v>56</v>
      </c>
      <c r="B27" s="1" t="s">
        <v>57</v>
      </c>
      <c r="C27" s="9">
        <v>18.690000000000001</v>
      </c>
      <c r="D27" s="9">
        <v>3.74</v>
      </c>
      <c r="E27" s="9">
        <v>22.43</v>
      </c>
      <c r="F27" s="4" t="s">
        <v>8</v>
      </c>
    </row>
    <row r="28" spans="1:6" ht="15" customHeight="1" x14ac:dyDescent="0.25">
      <c r="A28" s="8" t="s">
        <v>27</v>
      </c>
      <c r="B28" s="1" t="s">
        <v>76</v>
      </c>
      <c r="C28" s="9">
        <v>15</v>
      </c>
      <c r="D28" s="9">
        <v>3</v>
      </c>
      <c r="E28" s="9">
        <v>18</v>
      </c>
      <c r="F28" s="4" t="s">
        <v>8</v>
      </c>
    </row>
    <row r="29" spans="1:6" ht="15" customHeight="1" x14ac:dyDescent="0.25">
      <c r="A29" s="8" t="s">
        <v>77</v>
      </c>
      <c r="B29" s="1" t="s">
        <v>78</v>
      </c>
      <c r="C29" s="9">
        <v>132.24</v>
      </c>
      <c r="D29" s="9">
        <v>6.61</v>
      </c>
      <c r="E29" s="9">
        <v>138.85</v>
      </c>
      <c r="F29" s="4">
        <v>109376</v>
      </c>
    </row>
    <row r="30" spans="1:6" ht="15" customHeight="1" x14ac:dyDescent="0.25">
      <c r="A30" s="8" t="s">
        <v>29</v>
      </c>
      <c r="B30" s="1" t="s">
        <v>30</v>
      </c>
      <c r="C30" s="9">
        <v>28.9</v>
      </c>
      <c r="D30" s="9">
        <v>5.78</v>
      </c>
      <c r="E30" s="9">
        <v>34.68</v>
      </c>
      <c r="F30" s="4" t="s">
        <v>8</v>
      </c>
    </row>
    <row r="31" spans="1:6" ht="15" customHeight="1" x14ac:dyDescent="0.25">
      <c r="A31" s="1" t="s">
        <v>70</v>
      </c>
      <c r="B31" s="1" t="s">
        <v>79</v>
      </c>
      <c r="C31" s="9">
        <v>63.38</v>
      </c>
      <c r="D31" s="9">
        <v>12.68</v>
      </c>
      <c r="E31" s="9">
        <v>76.06</v>
      </c>
      <c r="F31" s="4">
        <v>109374</v>
      </c>
    </row>
    <row r="32" spans="1:6" ht="15" customHeight="1" x14ac:dyDescent="0.25">
      <c r="A32" s="1" t="s">
        <v>67</v>
      </c>
      <c r="B32" s="1" t="s">
        <v>68</v>
      </c>
      <c r="C32" s="9">
        <v>49.99</v>
      </c>
      <c r="D32" s="9">
        <v>10</v>
      </c>
      <c r="E32" s="9">
        <v>59.99</v>
      </c>
      <c r="F32" s="4" t="s">
        <v>38</v>
      </c>
    </row>
    <row r="33" spans="1:6" ht="15" customHeight="1" x14ac:dyDescent="0.25">
      <c r="A33" s="8" t="s">
        <v>80</v>
      </c>
      <c r="B33" s="1" t="s">
        <v>81</v>
      </c>
      <c r="C33" s="9">
        <v>112</v>
      </c>
      <c r="D33" s="9">
        <v>22.4</v>
      </c>
      <c r="E33" s="9">
        <v>134.4</v>
      </c>
      <c r="F33" s="4" t="s">
        <v>8</v>
      </c>
    </row>
    <row r="34" spans="1:6" ht="15" customHeight="1" x14ac:dyDescent="0.25">
      <c r="A34" s="8" t="s">
        <v>82</v>
      </c>
      <c r="B34" s="1" t="s">
        <v>83</v>
      </c>
      <c r="C34" s="9">
        <v>21</v>
      </c>
      <c r="D34" s="9">
        <v>0</v>
      </c>
      <c r="E34" s="9">
        <v>21</v>
      </c>
      <c r="F34" s="4">
        <v>109385</v>
      </c>
    </row>
    <row r="35" spans="1:6" s="15" customFormat="1" ht="15" customHeight="1" x14ac:dyDescent="0.3">
      <c r="B35" s="16"/>
      <c r="C35" s="10">
        <f>SUM(C26:C34)</f>
        <v>915.2</v>
      </c>
      <c r="D35" s="10">
        <f>SUM(D26:D34)</f>
        <v>64.210000000000008</v>
      </c>
      <c r="E35" s="10">
        <f>SUM(E26:E34)</f>
        <v>979.41</v>
      </c>
      <c r="F35" s="17"/>
    </row>
    <row r="36" spans="1:6" s="15" customFormat="1" ht="15" customHeight="1" x14ac:dyDescent="0.3">
      <c r="B36" s="16"/>
      <c r="C36" s="11"/>
      <c r="D36" s="11"/>
      <c r="E36" s="11"/>
      <c r="F36" s="17"/>
    </row>
    <row r="37" spans="1:6" ht="15" customHeight="1" x14ac:dyDescent="0.3">
      <c r="A37" s="5" t="s">
        <v>31</v>
      </c>
      <c r="C37" s="12"/>
      <c r="D37" s="12"/>
      <c r="E37" s="12"/>
    </row>
    <row r="38" spans="1:6" ht="15" customHeight="1" x14ac:dyDescent="0.25">
      <c r="A38" s="8" t="s">
        <v>6</v>
      </c>
      <c r="B38" s="1" t="s">
        <v>7</v>
      </c>
      <c r="C38" s="12">
        <v>195</v>
      </c>
      <c r="D38" s="12"/>
      <c r="E38" s="12">
        <v>195</v>
      </c>
      <c r="F38" s="4" t="s">
        <v>8</v>
      </c>
    </row>
    <row r="39" spans="1:6" ht="15" customHeight="1" x14ac:dyDescent="0.25">
      <c r="A39" s="8" t="s">
        <v>56</v>
      </c>
      <c r="B39" s="8" t="s">
        <v>57</v>
      </c>
      <c r="C39" s="9">
        <v>18.690000000000001</v>
      </c>
      <c r="D39" s="9">
        <v>3.74</v>
      </c>
      <c r="E39" s="9">
        <v>22.43</v>
      </c>
      <c r="F39" s="20" t="s">
        <v>8</v>
      </c>
    </row>
    <row r="40" spans="1:6" ht="15" customHeight="1" x14ac:dyDescent="0.25">
      <c r="A40" s="8" t="s">
        <v>40</v>
      </c>
      <c r="B40" s="1" t="s">
        <v>84</v>
      </c>
      <c r="C40" s="28">
        <v>520</v>
      </c>
      <c r="D40" s="28">
        <v>104</v>
      </c>
      <c r="E40" s="28">
        <v>624</v>
      </c>
      <c r="F40" s="20">
        <v>109377</v>
      </c>
    </row>
    <row r="41" spans="1:6" ht="15" customHeight="1" x14ac:dyDescent="0.25">
      <c r="A41" s="8" t="s">
        <v>77</v>
      </c>
      <c r="B41" s="1" t="s">
        <v>78</v>
      </c>
      <c r="C41" s="19">
        <v>175.55</v>
      </c>
      <c r="D41" s="19">
        <v>35.119999999999997</v>
      </c>
      <c r="E41" s="19">
        <v>210.67</v>
      </c>
      <c r="F41" s="20">
        <v>109376</v>
      </c>
    </row>
    <row r="42" spans="1:6" ht="15" customHeight="1" x14ac:dyDescent="0.25">
      <c r="A42" s="21"/>
      <c r="B42" s="15"/>
      <c r="C42" s="10">
        <f>SUM(C38:C41)</f>
        <v>909.24</v>
      </c>
      <c r="D42" s="10">
        <f>SUM(D38:D41)</f>
        <v>142.85999999999999</v>
      </c>
      <c r="E42" s="10">
        <f>SUM(E38:E41)</f>
        <v>1052.1000000000001</v>
      </c>
    </row>
    <row r="43" spans="1:6" ht="15" customHeight="1" x14ac:dyDescent="0.25">
      <c r="A43" s="21"/>
      <c r="B43" s="15"/>
      <c r="C43" s="11"/>
      <c r="D43" s="11"/>
      <c r="E43" s="11"/>
    </row>
    <row r="44" spans="1:6" ht="15" customHeight="1" x14ac:dyDescent="0.3">
      <c r="A44" s="5" t="s">
        <v>34</v>
      </c>
      <c r="C44" s="11"/>
      <c r="D44" s="11"/>
      <c r="E44" s="11"/>
    </row>
    <row r="45" spans="1:6" ht="15" customHeight="1" x14ac:dyDescent="0.25">
      <c r="A45" s="8" t="s">
        <v>29</v>
      </c>
      <c r="B45" s="1" t="s">
        <v>35</v>
      </c>
      <c r="C45" s="11">
        <v>9.9499999999999993</v>
      </c>
      <c r="D45" s="11">
        <v>5.78</v>
      </c>
      <c r="E45" s="11">
        <v>15.73</v>
      </c>
      <c r="F45" s="4" t="s">
        <v>8</v>
      </c>
    </row>
    <row r="46" spans="1:6" ht="15" customHeight="1" x14ac:dyDescent="0.25">
      <c r="A46" s="8" t="s">
        <v>36</v>
      </c>
      <c r="B46" s="1" t="s">
        <v>85</v>
      </c>
      <c r="C46" s="11">
        <v>8</v>
      </c>
      <c r="D46" s="11"/>
      <c r="E46" s="11">
        <v>8</v>
      </c>
      <c r="F46" s="4" t="s">
        <v>38</v>
      </c>
    </row>
    <row r="47" spans="1:6" ht="15" customHeight="1" x14ac:dyDescent="0.25">
      <c r="C47" s="10">
        <f>SUM(C45:C46)</f>
        <v>17.95</v>
      </c>
      <c r="D47" s="10">
        <f>SUM(D45:D46)</f>
        <v>5.78</v>
      </c>
      <c r="E47" s="10">
        <f>SUM(E45:E46)</f>
        <v>23.73</v>
      </c>
    </row>
    <row r="48" spans="1:6" ht="15" customHeight="1" x14ac:dyDescent="0.25"/>
    <row r="49" spans="1:6" ht="15" customHeight="1" x14ac:dyDescent="0.3">
      <c r="A49" s="5" t="s">
        <v>39</v>
      </c>
      <c r="B49" s="8"/>
      <c r="C49" s="12"/>
      <c r="D49" s="12"/>
      <c r="E49" s="12"/>
    </row>
    <row r="50" spans="1:6" ht="15" customHeight="1" x14ac:dyDescent="0.25">
      <c r="A50" s="8" t="s">
        <v>26</v>
      </c>
      <c r="B50" s="8" t="s">
        <v>7</v>
      </c>
      <c r="C50" s="12">
        <v>561</v>
      </c>
      <c r="D50" s="12"/>
      <c r="E50" s="12">
        <v>561</v>
      </c>
      <c r="F50" s="4" t="s">
        <v>8</v>
      </c>
    </row>
    <row r="51" spans="1:6" ht="15" customHeight="1" x14ac:dyDescent="0.25">
      <c r="A51" s="8" t="s">
        <v>56</v>
      </c>
      <c r="B51" s="8" t="s">
        <v>57</v>
      </c>
      <c r="C51" s="12">
        <v>45.9</v>
      </c>
      <c r="D51" s="12">
        <v>9.18</v>
      </c>
      <c r="E51" s="12">
        <v>55.08</v>
      </c>
      <c r="F51" s="4" t="s">
        <v>8</v>
      </c>
    </row>
    <row r="52" spans="1:6" ht="15" customHeight="1" x14ac:dyDescent="0.25">
      <c r="A52" s="8" t="s">
        <v>56</v>
      </c>
      <c r="B52" s="8" t="s">
        <v>58</v>
      </c>
      <c r="C52" s="12">
        <v>20.54</v>
      </c>
      <c r="D52" s="12">
        <v>4.1100000000000003</v>
      </c>
      <c r="E52" s="12">
        <v>24.65</v>
      </c>
      <c r="F52" s="4" t="s">
        <v>8</v>
      </c>
    </row>
    <row r="53" spans="1:6" ht="15" customHeight="1" x14ac:dyDescent="0.25">
      <c r="A53" s="8" t="s">
        <v>40</v>
      </c>
      <c r="B53" s="8" t="s">
        <v>86</v>
      </c>
      <c r="C53" s="12">
        <v>410</v>
      </c>
      <c r="D53" s="12">
        <v>82</v>
      </c>
      <c r="E53" s="12">
        <v>492</v>
      </c>
      <c r="F53" s="4">
        <v>109377</v>
      </c>
    </row>
    <row r="54" spans="1:6" ht="15" customHeight="1" x14ac:dyDescent="0.25">
      <c r="C54" s="10">
        <f>SUM(C50:C53)</f>
        <v>1037.44</v>
      </c>
      <c r="D54" s="10">
        <f>SUM(D50:D53)</f>
        <v>95.289999999999992</v>
      </c>
      <c r="E54" s="10">
        <f>SUM(E50:E53)</f>
        <v>1132.73</v>
      </c>
    </row>
    <row r="55" spans="1:6" ht="15" customHeight="1" x14ac:dyDescent="0.25">
      <c r="C55" s="11"/>
      <c r="D55" s="11"/>
      <c r="E55" s="11"/>
    </row>
    <row r="56" spans="1:6" ht="15" customHeight="1" x14ac:dyDescent="0.3">
      <c r="A56" s="5" t="s">
        <v>42</v>
      </c>
      <c r="C56" s="12"/>
      <c r="D56" s="12"/>
      <c r="E56" s="12"/>
    </row>
    <row r="57" spans="1:6" ht="15" customHeight="1" x14ac:dyDescent="0.25">
      <c r="A57" s="8" t="s">
        <v>6</v>
      </c>
      <c r="B57" s="1" t="s">
        <v>7</v>
      </c>
      <c r="C57" s="12">
        <v>304</v>
      </c>
      <c r="D57" s="12"/>
      <c r="E57" s="12">
        <v>304</v>
      </c>
      <c r="F57" s="4" t="s">
        <v>8</v>
      </c>
    </row>
    <row r="58" spans="1:6" ht="15" customHeight="1" x14ac:dyDescent="0.25">
      <c r="A58" s="8" t="s">
        <v>6</v>
      </c>
      <c r="B58" s="1" t="s">
        <v>7</v>
      </c>
      <c r="C58" s="12">
        <v>125</v>
      </c>
      <c r="D58" s="12"/>
      <c r="E58" s="12">
        <v>125</v>
      </c>
      <c r="F58" s="4" t="s">
        <v>8</v>
      </c>
    </row>
    <row r="59" spans="1:6" ht="15" customHeight="1" x14ac:dyDescent="0.25">
      <c r="A59" s="8" t="s">
        <v>6</v>
      </c>
      <c r="B59" s="1" t="s">
        <v>7</v>
      </c>
      <c r="C59" s="12">
        <v>200</v>
      </c>
      <c r="D59" s="12"/>
      <c r="E59" s="12">
        <v>200</v>
      </c>
      <c r="F59" s="4" t="s">
        <v>8</v>
      </c>
    </row>
    <row r="60" spans="1:6" ht="15" customHeight="1" x14ac:dyDescent="0.25">
      <c r="A60" s="8" t="s">
        <v>61</v>
      </c>
      <c r="B60" s="1" t="s">
        <v>87</v>
      </c>
      <c r="C60" s="12">
        <v>30.49</v>
      </c>
      <c r="D60" s="12">
        <v>6.1</v>
      </c>
      <c r="E60" s="12">
        <v>36.590000000000003</v>
      </c>
      <c r="F60" s="4" t="s">
        <v>8</v>
      </c>
    </row>
    <row r="61" spans="1:6" ht="15" customHeight="1" x14ac:dyDescent="0.25">
      <c r="A61" s="1" t="s">
        <v>88</v>
      </c>
      <c r="B61" s="29" t="s">
        <v>57</v>
      </c>
      <c r="C61" s="12">
        <v>499.71</v>
      </c>
      <c r="D61" s="12">
        <v>99.94</v>
      </c>
      <c r="E61" s="12">
        <v>599.65</v>
      </c>
      <c r="F61" s="4" t="s">
        <v>8</v>
      </c>
    </row>
    <row r="62" spans="1:6" ht="15" customHeight="1" x14ac:dyDescent="0.25">
      <c r="A62" s="1" t="s">
        <v>72</v>
      </c>
      <c r="B62" s="1" t="s">
        <v>73</v>
      </c>
      <c r="C62" s="12">
        <v>28.6</v>
      </c>
      <c r="D62" s="12">
        <v>5.72</v>
      </c>
      <c r="E62" s="12">
        <v>34.32</v>
      </c>
      <c r="F62" s="4" t="s">
        <v>8</v>
      </c>
    </row>
    <row r="63" spans="1:6" ht="15" customHeight="1" x14ac:dyDescent="0.25">
      <c r="A63" s="8" t="s">
        <v>89</v>
      </c>
      <c r="B63" s="1" t="s">
        <v>90</v>
      </c>
      <c r="C63" s="12">
        <v>309</v>
      </c>
      <c r="D63" s="12">
        <v>61.8</v>
      </c>
      <c r="E63" s="12">
        <v>370.8</v>
      </c>
      <c r="F63" s="4">
        <v>109378</v>
      </c>
    </row>
    <row r="64" spans="1:6" ht="15" customHeight="1" x14ac:dyDescent="0.25">
      <c r="A64" s="8" t="s">
        <v>91</v>
      </c>
      <c r="B64" s="1" t="s">
        <v>92</v>
      </c>
      <c r="C64" s="12">
        <v>54.82</v>
      </c>
      <c r="D64" s="12">
        <v>2.74</v>
      </c>
      <c r="E64" s="12">
        <v>57.56</v>
      </c>
      <c r="F64" s="4">
        <v>109379</v>
      </c>
    </row>
    <row r="65" spans="1:6" ht="15" customHeight="1" x14ac:dyDescent="0.25">
      <c r="A65" s="8" t="s">
        <v>91</v>
      </c>
      <c r="B65" s="1" t="s">
        <v>93</v>
      </c>
      <c r="C65" s="12">
        <v>56.89</v>
      </c>
      <c r="D65" s="12">
        <v>2.84</v>
      </c>
      <c r="E65" s="12">
        <v>59.73</v>
      </c>
      <c r="F65" s="4">
        <v>109379</v>
      </c>
    </row>
    <row r="66" spans="1:6" ht="15" customHeight="1" x14ac:dyDescent="0.25">
      <c r="A66" s="21"/>
      <c r="B66" s="15"/>
      <c r="C66" s="10">
        <f>SUM(C57:C65)</f>
        <v>1608.51</v>
      </c>
      <c r="D66" s="10">
        <f>SUM(D57:D65)</f>
        <v>179.14000000000001</v>
      </c>
      <c r="E66" s="10">
        <f>SUM(E57:E65)</f>
        <v>1787.6499999999999</v>
      </c>
    </row>
    <row r="67" spans="1:6" ht="15" customHeight="1" x14ac:dyDescent="0.25">
      <c r="A67" s="21"/>
      <c r="B67" s="15"/>
      <c r="C67" s="11"/>
      <c r="D67" s="11"/>
      <c r="E67" s="11"/>
    </row>
    <row r="68" spans="1:6" ht="15" customHeight="1" x14ac:dyDescent="0.3">
      <c r="A68" s="30" t="s">
        <v>94</v>
      </c>
      <c r="B68" s="15"/>
      <c r="C68" s="11"/>
      <c r="D68" s="11"/>
      <c r="E68" s="11"/>
    </row>
    <row r="69" spans="1:6" ht="15" customHeight="1" x14ac:dyDescent="0.25">
      <c r="A69" s="21" t="s">
        <v>95</v>
      </c>
      <c r="B69" s="15" t="s">
        <v>96</v>
      </c>
      <c r="C69" s="11">
        <v>313.33</v>
      </c>
      <c r="D69" s="11">
        <v>62.67</v>
      </c>
      <c r="E69" s="11">
        <v>376</v>
      </c>
      <c r="F69" s="4">
        <v>109380</v>
      </c>
    </row>
    <row r="70" spans="1:6" ht="15" customHeight="1" x14ac:dyDescent="0.25">
      <c r="A70" s="21"/>
      <c r="B70" s="15"/>
      <c r="C70" s="10">
        <f>SUM(C69:C69)</f>
        <v>313.33</v>
      </c>
      <c r="D70" s="10">
        <f>SUM(D69:D69)</f>
        <v>62.67</v>
      </c>
      <c r="E70" s="10">
        <f>SUM(E69:E69)</f>
        <v>376</v>
      </c>
    </row>
    <row r="71" spans="1:6" ht="15" customHeight="1" x14ac:dyDescent="0.25">
      <c r="A71" s="21"/>
      <c r="B71" s="15"/>
      <c r="C71" s="11"/>
      <c r="D71" s="11"/>
      <c r="E71" s="11"/>
    </row>
    <row r="72" spans="1:6" ht="15" customHeight="1" x14ac:dyDescent="0.35">
      <c r="A72" s="31" t="s">
        <v>97</v>
      </c>
      <c r="B72" s="32"/>
      <c r="C72" s="33"/>
      <c r="D72" s="33"/>
      <c r="E72" s="33"/>
      <c r="F72" s="34"/>
    </row>
    <row r="73" spans="1:6" ht="15" customHeight="1" x14ac:dyDescent="0.25">
      <c r="A73" s="1" t="s">
        <v>98</v>
      </c>
      <c r="B73" s="8" t="s">
        <v>99</v>
      </c>
      <c r="C73" s="12">
        <v>3079</v>
      </c>
      <c r="D73" s="12">
        <v>615.79999999999995</v>
      </c>
      <c r="E73" s="12">
        <v>3694.8</v>
      </c>
      <c r="F73" s="4">
        <v>109381</v>
      </c>
    </row>
    <row r="74" spans="1:6" ht="15" customHeight="1" x14ac:dyDescent="0.25">
      <c r="A74" s="1" t="s">
        <v>98</v>
      </c>
      <c r="B74" s="8" t="s">
        <v>100</v>
      </c>
      <c r="C74" s="12">
        <v>943</v>
      </c>
      <c r="D74" s="12">
        <v>188.6</v>
      </c>
      <c r="E74" s="12">
        <v>1131.5999999999999</v>
      </c>
      <c r="F74" s="4">
        <v>109381</v>
      </c>
    </row>
    <row r="75" spans="1:6" ht="15" customHeight="1" x14ac:dyDescent="0.25">
      <c r="A75" s="1" t="s">
        <v>101</v>
      </c>
      <c r="B75" s="8" t="s">
        <v>102</v>
      </c>
      <c r="C75" s="12">
        <v>2964</v>
      </c>
      <c r="D75" s="12">
        <v>592.79999999999995</v>
      </c>
      <c r="E75" s="12">
        <v>3556.8</v>
      </c>
      <c r="F75" s="4">
        <v>109382</v>
      </c>
    </row>
    <row r="76" spans="1:6" ht="15" customHeight="1" x14ac:dyDescent="0.25">
      <c r="A76" s="1" t="s">
        <v>101</v>
      </c>
      <c r="B76" s="8" t="s">
        <v>102</v>
      </c>
      <c r="C76" s="12">
        <v>1100</v>
      </c>
      <c r="D76" s="12">
        <v>220</v>
      </c>
      <c r="E76" s="12">
        <v>1320</v>
      </c>
      <c r="F76" s="4">
        <v>109382</v>
      </c>
    </row>
    <row r="77" spans="1:6" ht="15" customHeight="1" x14ac:dyDescent="0.35">
      <c r="A77" s="31"/>
      <c r="B77" s="32"/>
      <c r="C77" s="10">
        <f>SUM(C73:C76)</f>
        <v>8086</v>
      </c>
      <c r="D77" s="10">
        <f>SUM(D73:D76)</f>
        <v>1617.1999999999998</v>
      </c>
      <c r="E77" s="10">
        <f>SUM(E73:E76)</f>
        <v>9703.2000000000007</v>
      </c>
      <c r="F77" s="34"/>
    </row>
    <row r="78" spans="1:6" ht="15" customHeight="1" x14ac:dyDescent="0.35">
      <c r="A78" s="31"/>
      <c r="B78" s="32"/>
      <c r="C78" s="11"/>
      <c r="D78" s="11"/>
      <c r="E78" s="11"/>
      <c r="F78" s="34"/>
    </row>
    <row r="79" spans="1:6" ht="15" customHeight="1" x14ac:dyDescent="0.35">
      <c r="A79" s="31" t="s">
        <v>103</v>
      </c>
      <c r="B79" s="32"/>
      <c r="C79" s="33"/>
      <c r="D79" s="33"/>
      <c r="E79" s="33"/>
      <c r="F79" s="34"/>
    </row>
    <row r="80" spans="1:6" ht="15" customHeight="1" x14ac:dyDescent="0.35">
      <c r="B80" s="8"/>
      <c r="C80" s="12"/>
      <c r="D80" s="12"/>
      <c r="E80" s="12"/>
      <c r="F80" s="34"/>
    </row>
    <row r="81" spans="1:8" ht="15" customHeight="1" x14ac:dyDescent="0.35">
      <c r="A81" s="31"/>
      <c r="B81" s="32"/>
      <c r="C81" s="10">
        <f>SUM(C80:C80)</f>
        <v>0</v>
      </c>
      <c r="D81" s="10">
        <f>SUM(D80:D80)</f>
        <v>0</v>
      </c>
      <c r="E81" s="10">
        <f>SUM(E80:E80)</f>
        <v>0</v>
      </c>
    </row>
    <row r="82" spans="1:8" ht="15" customHeight="1" x14ac:dyDescent="0.35">
      <c r="A82" s="31"/>
      <c r="B82" s="32"/>
      <c r="C82" s="11"/>
      <c r="D82" s="11"/>
      <c r="E82" s="11"/>
    </row>
    <row r="83" spans="1:8" ht="15" customHeight="1" x14ac:dyDescent="0.3">
      <c r="A83" s="5" t="s">
        <v>104</v>
      </c>
      <c r="C83" s="35"/>
      <c r="D83" s="35"/>
      <c r="E83" s="35"/>
    </row>
    <row r="84" spans="1:8" ht="15" customHeight="1" x14ac:dyDescent="0.25">
      <c r="A84" s="8" t="s">
        <v>105</v>
      </c>
      <c r="B84" s="1" t="s">
        <v>106</v>
      </c>
      <c r="C84" s="35">
        <v>19.79</v>
      </c>
      <c r="D84" s="35">
        <v>3.96</v>
      </c>
      <c r="E84" s="35">
        <v>23.75</v>
      </c>
      <c r="F84" s="4" t="s">
        <v>38</v>
      </c>
    </row>
    <row r="85" spans="1:8" ht="15" customHeight="1" x14ac:dyDescent="0.25">
      <c r="A85" s="8" t="s">
        <v>107</v>
      </c>
      <c r="B85" s="1" t="s">
        <v>106</v>
      </c>
      <c r="C85" s="35">
        <v>51.07</v>
      </c>
      <c r="D85" s="35">
        <v>10.220000000000001</v>
      </c>
      <c r="E85" s="35">
        <v>61.29</v>
      </c>
      <c r="F85" s="4" t="s">
        <v>38</v>
      </c>
    </row>
    <row r="86" spans="1:8" ht="15" customHeight="1" x14ac:dyDescent="0.25">
      <c r="A86" s="8" t="s">
        <v>108</v>
      </c>
      <c r="B86" s="1" t="s">
        <v>106</v>
      </c>
      <c r="C86" s="35">
        <v>107.91</v>
      </c>
      <c r="D86" s="35">
        <v>21.58</v>
      </c>
      <c r="E86" s="35">
        <v>129.49</v>
      </c>
      <c r="F86" s="4" t="s">
        <v>38</v>
      </c>
    </row>
    <row r="87" spans="1:8" ht="15" customHeight="1" x14ac:dyDescent="0.25">
      <c r="A87" s="8"/>
      <c r="C87" s="10">
        <f>SUM(C84:C86)</f>
        <v>178.76999999999998</v>
      </c>
      <c r="D87" s="10">
        <f>SUM(D84:D86)</f>
        <v>35.76</v>
      </c>
      <c r="E87" s="10">
        <f>SUM(E84:E86)</f>
        <v>214.53</v>
      </c>
    </row>
    <row r="88" spans="1:8" ht="15" customHeight="1" x14ac:dyDescent="0.3">
      <c r="A88" s="5"/>
      <c r="B88" s="16"/>
      <c r="C88" s="11"/>
      <c r="D88" s="11"/>
      <c r="E88" s="11"/>
    </row>
    <row r="89" spans="1:8" ht="15" customHeight="1" x14ac:dyDescent="0.3">
      <c r="A89" s="36" t="s">
        <v>109</v>
      </c>
      <c r="B89" s="36"/>
      <c r="C89" s="12"/>
      <c r="D89" s="12"/>
      <c r="E89" s="12"/>
    </row>
    <row r="90" spans="1:8" ht="15" customHeight="1" x14ac:dyDescent="0.25">
      <c r="A90" s="1" t="s">
        <v>61</v>
      </c>
      <c r="B90" s="29" t="s">
        <v>87</v>
      </c>
      <c r="C90" s="12">
        <v>25.97</v>
      </c>
      <c r="D90" s="12">
        <v>5.19</v>
      </c>
      <c r="E90" s="12">
        <v>31.16</v>
      </c>
      <c r="F90" s="17" t="s">
        <v>8</v>
      </c>
    </row>
    <row r="91" spans="1:8" ht="15" customHeight="1" x14ac:dyDescent="0.25">
      <c r="A91" s="1" t="s">
        <v>72</v>
      </c>
      <c r="B91" s="1" t="s">
        <v>73</v>
      </c>
      <c r="C91" s="12">
        <v>28.6</v>
      </c>
      <c r="D91" s="12">
        <v>5.72</v>
      </c>
      <c r="E91" s="12">
        <v>34.32</v>
      </c>
      <c r="F91" s="17" t="s">
        <v>8</v>
      </c>
    </row>
    <row r="92" spans="1:8" ht="15" customHeight="1" x14ac:dyDescent="0.25">
      <c r="C92" s="10">
        <f>SUM(C90:C91)</f>
        <v>54.57</v>
      </c>
      <c r="D92" s="10">
        <f>SUM(D90:D91)</f>
        <v>10.91</v>
      </c>
      <c r="E92" s="10">
        <f>SUM(E90:E91)</f>
        <v>65.48</v>
      </c>
      <c r="H92" s="22"/>
    </row>
    <row r="93" spans="1:8" ht="15" customHeight="1" x14ac:dyDescent="0.25">
      <c r="C93" s="11"/>
      <c r="D93" s="11"/>
      <c r="E93" s="11"/>
      <c r="H93" s="22"/>
    </row>
    <row r="94" spans="1:8" ht="15" customHeight="1" x14ac:dyDescent="0.3">
      <c r="A94" s="5" t="s">
        <v>47</v>
      </c>
      <c r="C94" s="1"/>
      <c r="D94" s="1"/>
      <c r="E94" s="1"/>
      <c r="F94" s="1"/>
    </row>
    <row r="95" spans="1:8" ht="15" customHeight="1" x14ac:dyDescent="0.25">
      <c r="A95" s="23" t="s">
        <v>48</v>
      </c>
      <c r="B95" s="24" t="s">
        <v>110</v>
      </c>
      <c r="C95" s="14">
        <v>8436.2800000000007</v>
      </c>
      <c r="D95" s="25"/>
      <c r="E95" s="14">
        <v>8436.2800000000007</v>
      </c>
      <c r="F95" s="13" t="s">
        <v>50</v>
      </c>
    </row>
    <row r="96" spans="1:8" ht="15" customHeight="1" x14ac:dyDescent="0.25">
      <c r="A96" s="23" t="s">
        <v>51</v>
      </c>
      <c r="B96" s="24" t="s">
        <v>111</v>
      </c>
      <c r="C96" s="14">
        <v>2251.86</v>
      </c>
      <c r="D96" s="25"/>
      <c r="E96" s="14">
        <v>2251.86</v>
      </c>
      <c r="F96" s="13">
        <v>109383</v>
      </c>
    </row>
    <row r="97" spans="1:8" ht="15" customHeight="1" x14ac:dyDescent="0.25">
      <c r="A97" s="23" t="s">
        <v>53</v>
      </c>
      <c r="B97" s="24" t="s">
        <v>112</v>
      </c>
      <c r="C97" s="14">
        <v>2390.56</v>
      </c>
      <c r="D97" s="25"/>
      <c r="E97" s="14">
        <v>2390.56</v>
      </c>
      <c r="F97" s="13">
        <v>109384</v>
      </c>
    </row>
    <row r="98" spans="1:8" ht="15" customHeight="1" x14ac:dyDescent="0.25">
      <c r="C98" s="10">
        <f>SUM(C95:C97)</f>
        <v>13078.7</v>
      </c>
      <c r="D98" s="10">
        <f>SUM(D95:D97)</f>
        <v>0</v>
      </c>
      <c r="E98" s="10">
        <f>SUM(E95:E97)</f>
        <v>13078.7</v>
      </c>
      <c r="F98" s="1"/>
    </row>
    <row r="99" spans="1:8" ht="15" customHeight="1" x14ac:dyDescent="0.25">
      <c r="C99" s="1"/>
      <c r="D99" s="1"/>
      <c r="E99" s="1"/>
      <c r="F99" s="1"/>
    </row>
    <row r="100" spans="1:8" ht="15" customHeight="1" x14ac:dyDescent="0.25">
      <c r="B100" s="26" t="s">
        <v>55</v>
      </c>
      <c r="C100" s="10">
        <f>SUM(+C92+C11+C54+C35+C23+C42+C66+C47+C70+C77+C81+C87+C98)</f>
        <v>33112.65</v>
      </c>
      <c r="D100" s="10">
        <f>SUM(+D92+D11+D54+D35+D23+D42+D66+D47+D70+D77+D81+D87+D98)</f>
        <v>2378.7399999999998</v>
      </c>
      <c r="E100" s="10">
        <f>SUM(+E92+E11+E54+E35+E23+E42+E66+E47+E70+E77+E81+E87+E98)</f>
        <v>35491.39</v>
      </c>
    </row>
    <row r="101" spans="1:8" ht="15" customHeight="1" x14ac:dyDescent="0.25">
      <c r="B101" s="27"/>
      <c r="C101" s="11"/>
      <c r="D101" s="11"/>
      <c r="E101" s="11"/>
    </row>
    <row r="102" spans="1:8" ht="15" customHeight="1" x14ac:dyDescent="0.25">
      <c r="A102" s="37"/>
      <c r="B102" s="38"/>
      <c r="C102" s="9"/>
    </row>
    <row r="103" spans="1:8" ht="15" customHeight="1" x14ac:dyDescent="0.25"/>
    <row r="104" spans="1:8" ht="15" customHeight="1" x14ac:dyDescent="0.25"/>
    <row r="105" spans="1:8" ht="15" customHeight="1" x14ac:dyDescent="0.25"/>
    <row r="106" spans="1:8" ht="15" customHeight="1" x14ac:dyDescent="0.25">
      <c r="G106" s="23"/>
    </row>
    <row r="107" spans="1:8" ht="15" customHeight="1" x14ac:dyDescent="0.25">
      <c r="H107" s="23"/>
    </row>
    <row r="108" spans="1:8" ht="15" customHeight="1" x14ac:dyDescent="0.25">
      <c r="H108" s="23"/>
    </row>
    <row r="109" spans="1:8" s="23" customFormat="1" ht="15" customHeight="1" x14ac:dyDescent="0.25">
      <c r="A109" s="1"/>
      <c r="B109" s="1"/>
      <c r="C109" s="3"/>
      <c r="D109" s="3"/>
      <c r="E109" s="3"/>
      <c r="F109" s="4"/>
      <c r="G109" s="1"/>
      <c r="H109" s="1"/>
    </row>
    <row r="110" spans="1:8" s="23" customFormat="1" x14ac:dyDescent="0.25">
      <c r="A110" s="1"/>
      <c r="B110" s="1"/>
      <c r="C110" s="3"/>
      <c r="D110" s="3"/>
      <c r="E110" s="3"/>
      <c r="F110" s="4"/>
      <c r="G110" s="1"/>
      <c r="H110" s="1"/>
    </row>
    <row r="111" spans="1:8" s="23" customFormat="1" x14ac:dyDescent="0.25">
      <c r="A111" s="1"/>
      <c r="B111" s="1"/>
      <c r="C111" s="3"/>
      <c r="D111" s="3"/>
      <c r="E111" s="3"/>
      <c r="F111" s="4"/>
      <c r="G111" s="1"/>
      <c r="H111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activeCell="B30" sqref="B30"/>
    </sheetView>
  </sheetViews>
  <sheetFormatPr defaultColWidth="8.8984375" defaultRowHeight="13.85" x14ac:dyDescent="0.25"/>
  <cols>
    <col min="1" max="1" width="29.8984375" style="1" customWidth="1"/>
    <col min="2" max="2" width="46.8984375" style="1" customWidth="1"/>
    <col min="3" max="3" width="14" style="3" customWidth="1"/>
    <col min="4" max="4" width="10.8984375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29.8984375" style="1" customWidth="1"/>
    <col min="258" max="258" width="46.8984375" style="1" customWidth="1"/>
    <col min="259" max="259" width="14" style="1" customWidth="1"/>
    <col min="260" max="260" width="10.8984375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29.8984375" style="1" customWidth="1"/>
    <col min="514" max="514" width="46.8984375" style="1" customWidth="1"/>
    <col min="515" max="515" width="14" style="1" customWidth="1"/>
    <col min="516" max="516" width="10.8984375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29.8984375" style="1" customWidth="1"/>
    <col min="770" max="770" width="46.8984375" style="1" customWidth="1"/>
    <col min="771" max="771" width="14" style="1" customWidth="1"/>
    <col min="772" max="772" width="10.8984375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29.8984375" style="1" customWidth="1"/>
    <col min="1026" max="1026" width="46.8984375" style="1" customWidth="1"/>
    <col min="1027" max="1027" width="14" style="1" customWidth="1"/>
    <col min="1028" max="1028" width="10.8984375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29.8984375" style="1" customWidth="1"/>
    <col min="1282" max="1282" width="46.8984375" style="1" customWidth="1"/>
    <col min="1283" max="1283" width="14" style="1" customWidth="1"/>
    <col min="1284" max="1284" width="10.8984375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29.8984375" style="1" customWidth="1"/>
    <col min="1538" max="1538" width="46.8984375" style="1" customWidth="1"/>
    <col min="1539" max="1539" width="14" style="1" customWidth="1"/>
    <col min="1540" max="1540" width="10.8984375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29.8984375" style="1" customWidth="1"/>
    <col min="1794" max="1794" width="46.8984375" style="1" customWidth="1"/>
    <col min="1795" max="1795" width="14" style="1" customWidth="1"/>
    <col min="1796" max="1796" width="10.8984375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29.8984375" style="1" customWidth="1"/>
    <col min="2050" max="2050" width="46.8984375" style="1" customWidth="1"/>
    <col min="2051" max="2051" width="14" style="1" customWidth="1"/>
    <col min="2052" max="2052" width="10.8984375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29.8984375" style="1" customWidth="1"/>
    <col min="2306" max="2306" width="46.8984375" style="1" customWidth="1"/>
    <col min="2307" max="2307" width="14" style="1" customWidth="1"/>
    <col min="2308" max="2308" width="10.8984375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29.8984375" style="1" customWidth="1"/>
    <col min="2562" max="2562" width="46.8984375" style="1" customWidth="1"/>
    <col min="2563" max="2563" width="14" style="1" customWidth="1"/>
    <col min="2564" max="2564" width="10.8984375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29.8984375" style="1" customWidth="1"/>
    <col min="2818" max="2818" width="46.8984375" style="1" customWidth="1"/>
    <col min="2819" max="2819" width="14" style="1" customWidth="1"/>
    <col min="2820" max="2820" width="10.8984375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29.8984375" style="1" customWidth="1"/>
    <col min="3074" max="3074" width="46.8984375" style="1" customWidth="1"/>
    <col min="3075" max="3075" width="14" style="1" customWidth="1"/>
    <col min="3076" max="3076" width="10.8984375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29.8984375" style="1" customWidth="1"/>
    <col min="3330" max="3330" width="46.8984375" style="1" customWidth="1"/>
    <col min="3331" max="3331" width="14" style="1" customWidth="1"/>
    <col min="3332" max="3332" width="10.8984375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29.8984375" style="1" customWidth="1"/>
    <col min="3586" max="3586" width="46.8984375" style="1" customWidth="1"/>
    <col min="3587" max="3587" width="14" style="1" customWidth="1"/>
    <col min="3588" max="3588" width="10.8984375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29.8984375" style="1" customWidth="1"/>
    <col min="3842" max="3842" width="46.8984375" style="1" customWidth="1"/>
    <col min="3843" max="3843" width="14" style="1" customWidth="1"/>
    <col min="3844" max="3844" width="10.8984375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29.8984375" style="1" customWidth="1"/>
    <col min="4098" max="4098" width="46.8984375" style="1" customWidth="1"/>
    <col min="4099" max="4099" width="14" style="1" customWidth="1"/>
    <col min="4100" max="4100" width="10.8984375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29.8984375" style="1" customWidth="1"/>
    <col min="4354" max="4354" width="46.8984375" style="1" customWidth="1"/>
    <col min="4355" max="4355" width="14" style="1" customWidth="1"/>
    <col min="4356" max="4356" width="10.8984375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29.8984375" style="1" customWidth="1"/>
    <col min="4610" max="4610" width="46.8984375" style="1" customWidth="1"/>
    <col min="4611" max="4611" width="14" style="1" customWidth="1"/>
    <col min="4612" max="4612" width="10.8984375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29.8984375" style="1" customWidth="1"/>
    <col min="4866" max="4866" width="46.8984375" style="1" customWidth="1"/>
    <col min="4867" max="4867" width="14" style="1" customWidth="1"/>
    <col min="4868" max="4868" width="10.8984375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29.8984375" style="1" customWidth="1"/>
    <col min="5122" max="5122" width="46.8984375" style="1" customWidth="1"/>
    <col min="5123" max="5123" width="14" style="1" customWidth="1"/>
    <col min="5124" max="5124" width="10.8984375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29.8984375" style="1" customWidth="1"/>
    <col min="5378" max="5378" width="46.8984375" style="1" customWidth="1"/>
    <col min="5379" max="5379" width="14" style="1" customWidth="1"/>
    <col min="5380" max="5380" width="10.8984375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29.8984375" style="1" customWidth="1"/>
    <col min="5634" max="5634" width="46.8984375" style="1" customWidth="1"/>
    <col min="5635" max="5635" width="14" style="1" customWidth="1"/>
    <col min="5636" max="5636" width="10.8984375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29.8984375" style="1" customWidth="1"/>
    <col min="5890" max="5890" width="46.8984375" style="1" customWidth="1"/>
    <col min="5891" max="5891" width="14" style="1" customWidth="1"/>
    <col min="5892" max="5892" width="10.8984375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29.8984375" style="1" customWidth="1"/>
    <col min="6146" max="6146" width="46.8984375" style="1" customWidth="1"/>
    <col min="6147" max="6147" width="14" style="1" customWidth="1"/>
    <col min="6148" max="6148" width="10.8984375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29.8984375" style="1" customWidth="1"/>
    <col min="6402" max="6402" width="46.8984375" style="1" customWidth="1"/>
    <col min="6403" max="6403" width="14" style="1" customWidth="1"/>
    <col min="6404" max="6404" width="10.8984375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29.8984375" style="1" customWidth="1"/>
    <col min="6658" max="6658" width="46.8984375" style="1" customWidth="1"/>
    <col min="6659" max="6659" width="14" style="1" customWidth="1"/>
    <col min="6660" max="6660" width="10.8984375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29.8984375" style="1" customWidth="1"/>
    <col min="6914" max="6914" width="46.8984375" style="1" customWidth="1"/>
    <col min="6915" max="6915" width="14" style="1" customWidth="1"/>
    <col min="6916" max="6916" width="10.8984375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29.8984375" style="1" customWidth="1"/>
    <col min="7170" max="7170" width="46.8984375" style="1" customWidth="1"/>
    <col min="7171" max="7171" width="14" style="1" customWidth="1"/>
    <col min="7172" max="7172" width="10.8984375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29.8984375" style="1" customWidth="1"/>
    <col min="7426" max="7426" width="46.8984375" style="1" customWidth="1"/>
    <col min="7427" max="7427" width="14" style="1" customWidth="1"/>
    <col min="7428" max="7428" width="10.8984375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29.8984375" style="1" customWidth="1"/>
    <col min="7682" max="7682" width="46.8984375" style="1" customWidth="1"/>
    <col min="7683" max="7683" width="14" style="1" customWidth="1"/>
    <col min="7684" max="7684" width="10.8984375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29.8984375" style="1" customWidth="1"/>
    <col min="7938" max="7938" width="46.8984375" style="1" customWidth="1"/>
    <col min="7939" max="7939" width="14" style="1" customWidth="1"/>
    <col min="7940" max="7940" width="10.8984375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29.8984375" style="1" customWidth="1"/>
    <col min="8194" max="8194" width="46.8984375" style="1" customWidth="1"/>
    <col min="8195" max="8195" width="14" style="1" customWidth="1"/>
    <col min="8196" max="8196" width="10.8984375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29.8984375" style="1" customWidth="1"/>
    <col min="8450" max="8450" width="46.8984375" style="1" customWidth="1"/>
    <col min="8451" max="8451" width="14" style="1" customWidth="1"/>
    <col min="8452" max="8452" width="10.8984375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29.8984375" style="1" customWidth="1"/>
    <col min="8706" max="8706" width="46.8984375" style="1" customWidth="1"/>
    <col min="8707" max="8707" width="14" style="1" customWidth="1"/>
    <col min="8708" max="8708" width="10.8984375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29.8984375" style="1" customWidth="1"/>
    <col min="8962" max="8962" width="46.8984375" style="1" customWidth="1"/>
    <col min="8963" max="8963" width="14" style="1" customWidth="1"/>
    <col min="8964" max="8964" width="10.8984375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29.8984375" style="1" customWidth="1"/>
    <col min="9218" max="9218" width="46.8984375" style="1" customWidth="1"/>
    <col min="9219" max="9219" width="14" style="1" customWidth="1"/>
    <col min="9220" max="9220" width="10.8984375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29.8984375" style="1" customWidth="1"/>
    <col min="9474" max="9474" width="46.8984375" style="1" customWidth="1"/>
    <col min="9475" max="9475" width="14" style="1" customWidth="1"/>
    <col min="9476" max="9476" width="10.8984375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29.8984375" style="1" customWidth="1"/>
    <col min="9730" max="9730" width="46.8984375" style="1" customWidth="1"/>
    <col min="9731" max="9731" width="14" style="1" customWidth="1"/>
    <col min="9732" max="9732" width="10.8984375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29.8984375" style="1" customWidth="1"/>
    <col min="9986" max="9986" width="46.8984375" style="1" customWidth="1"/>
    <col min="9987" max="9987" width="14" style="1" customWidth="1"/>
    <col min="9988" max="9988" width="10.8984375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29.8984375" style="1" customWidth="1"/>
    <col min="10242" max="10242" width="46.8984375" style="1" customWidth="1"/>
    <col min="10243" max="10243" width="14" style="1" customWidth="1"/>
    <col min="10244" max="10244" width="10.8984375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29.8984375" style="1" customWidth="1"/>
    <col min="10498" max="10498" width="46.8984375" style="1" customWidth="1"/>
    <col min="10499" max="10499" width="14" style="1" customWidth="1"/>
    <col min="10500" max="10500" width="10.8984375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29.8984375" style="1" customWidth="1"/>
    <col min="10754" max="10754" width="46.8984375" style="1" customWidth="1"/>
    <col min="10755" max="10755" width="14" style="1" customWidth="1"/>
    <col min="10756" max="10756" width="10.8984375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29.8984375" style="1" customWidth="1"/>
    <col min="11010" max="11010" width="46.8984375" style="1" customWidth="1"/>
    <col min="11011" max="11011" width="14" style="1" customWidth="1"/>
    <col min="11012" max="11012" width="10.8984375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29.8984375" style="1" customWidth="1"/>
    <col min="11266" max="11266" width="46.8984375" style="1" customWidth="1"/>
    <col min="11267" max="11267" width="14" style="1" customWidth="1"/>
    <col min="11268" max="11268" width="10.8984375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29.8984375" style="1" customWidth="1"/>
    <col min="11522" max="11522" width="46.8984375" style="1" customWidth="1"/>
    <col min="11523" max="11523" width="14" style="1" customWidth="1"/>
    <col min="11524" max="11524" width="10.8984375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29.8984375" style="1" customWidth="1"/>
    <col min="11778" max="11778" width="46.8984375" style="1" customWidth="1"/>
    <col min="11779" max="11779" width="14" style="1" customWidth="1"/>
    <col min="11780" max="11780" width="10.8984375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29.8984375" style="1" customWidth="1"/>
    <col min="12034" max="12034" width="46.8984375" style="1" customWidth="1"/>
    <col min="12035" max="12035" width="14" style="1" customWidth="1"/>
    <col min="12036" max="12036" width="10.8984375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29.8984375" style="1" customWidth="1"/>
    <col min="12290" max="12290" width="46.8984375" style="1" customWidth="1"/>
    <col min="12291" max="12291" width="14" style="1" customWidth="1"/>
    <col min="12292" max="12292" width="10.8984375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29.8984375" style="1" customWidth="1"/>
    <col min="12546" max="12546" width="46.8984375" style="1" customWidth="1"/>
    <col min="12547" max="12547" width="14" style="1" customWidth="1"/>
    <col min="12548" max="12548" width="10.8984375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29.8984375" style="1" customWidth="1"/>
    <col min="12802" max="12802" width="46.8984375" style="1" customWidth="1"/>
    <col min="12803" max="12803" width="14" style="1" customWidth="1"/>
    <col min="12804" max="12804" width="10.8984375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29.8984375" style="1" customWidth="1"/>
    <col min="13058" max="13058" width="46.8984375" style="1" customWidth="1"/>
    <col min="13059" max="13059" width="14" style="1" customWidth="1"/>
    <col min="13060" max="13060" width="10.8984375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29.8984375" style="1" customWidth="1"/>
    <col min="13314" max="13314" width="46.8984375" style="1" customWidth="1"/>
    <col min="13315" max="13315" width="14" style="1" customWidth="1"/>
    <col min="13316" max="13316" width="10.8984375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29.8984375" style="1" customWidth="1"/>
    <col min="13570" max="13570" width="46.8984375" style="1" customWidth="1"/>
    <col min="13571" max="13571" width="14" style="1" customWidth="1"/>
    <col min="13572" max="13572" width="10.8984375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29.8984375" style="1" customWidth="1"/>
    <col min="13826" max="13826" width="46.8984375" style="1" customWidth="1"/>
    <col min="13827" max="13827" width="14" style="1" customWidth="1"/>
    <col min="13828" max="13828" width="10.8984375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29.8984375" style="1" customWidth="1"/>
    <col min="14082" max="14082" width="46.8984375" style="1" customWidth="1"/>
    <col min="14083" max="14083" width="14" style="1" customWidth="1"/>
    <col min="14084" max="14084" width="10.8984375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29.8984375" style="1" customWidth="1"/>
    <col min="14338" max="14338" width="46.8984375" style="1" customWidth="1"/>
    <col min="14339" max="14339" width="14" style="1" customWidth="1"/>
    <col min="14340" max="14340" width="10.8984375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29.8984375" style="1" customWidth="1"/>
    <col min="14594" max="14594" width="46.8984375" style="1" customWidth="1"/>
    <col min="14595" max="14595" width="14" style="1" customWidth="1"/>
    <col min="14596" max="14596" width="10.8984375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29.8984375" style="1" customWidth="1"/>
    <col min="14850" max="14850" width="46.8984375" style="1" customWidth="1"/>
    <col min="14851" max="14851" width="14" style="1" customWidth="1"/>
    <col min="14852" max="14852" width="10.8984375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29.8984375" style="1" customWidth="1"/>
    <col min="15106" max="15106" width="46.8984375" style="1" customWidth="1"/>
    <col min="15107" max="15107" width="14" style="1" customWidth="1"/>
    <col min="15108" max="15108" width="10.8984375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29.8984375" style="1" customWidth="1"/>
    <col min="15362" max="15362" width="46.8984375" style="1" customWidth="1"/>
    <col min="15363" max="15363" width="14" style="1" customWidth="1"/>
    <col min="15364" max="15364" width="10.8984375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29.8984375" style="1" customWidth="1"/>
    <col min="15618" max="15618" width="46.8984375" style="1" customWidth="1"/>
    <col min="15619" max="15619" width="14" style="1" customWidth="1"/>
    <col min="15620" max="15620" width="10.8984375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29.8984375" style="1" customWidth="1"/>
    <col min="15874" max="15874" width="46.8984375" style="1" customWidth="1"/>
    <col min="15875" max="15875" width="14" style="1" customWidth="1"/>
    <col min="15876" max="15876" width="10.8984375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29.8984375" style="1" customWidth="1"/>
    <col min="16130" max="16130" width="46.8984375" style="1" customWidth="1"/>
    <col min="16131" max="16131" width="14" style="1" customWidth="1"/>
    <col min="16132" max="16132" width="10.8984375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44348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114</v>
      </c>
      <c r="C6" s="9">
        <v>20.64</v>
      </c>
      <c r="D6" s="9">
        <v>4.13</v>
      </c>
      <c r="E6" s="9">
        <v>24.77</v>
      </c>
      <c r="F6" s="4" t="s">
        <v>8</v>
      </c>
    </row>
    <row r="7" spans="1:7" ht="15" customHeight="1" x14ac:dyDescent="0.25">
      <c r="A7" s="8" t="s">
        <v>56</v>
      </c>
      <c r="B7" s="1" t="s">
        <v>115</v>
      </c>
      <c r="C7" s="9">
        <v>46.09</v>
      </c>
      <c r="D7" s="9">
        <v>9.2200000000000006</v>
      </c>
      <c r="E7" s="9">
        <v>55.31</v>
      </c>
      <c r="F7" s="4" t="s">
        <v>8</v>
      </c>
    </row>
    <row r="8" spans="1:7" ht="15" customHeight="1" x14ac:dyDescent="0.25">
      <c r="A8" s="1" t="s">
        <v>61</v>
      </c>
      <c r="B8" s="1" t="s">
        <v>116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8" t="s">
        <v>32</v>
      </c>
      <c r="B9" s="1" t="s">
        <v>117</v>
      </c>
      <c r="C9" s="9">
        <v>220</v>
      </c>
      <c r="D9" s="9">
        <v>44</v>
      </c>
      <c r="E9" s="9">
        <v>264</v>
      </c>
      <c r="F9" s="4">
        <v>109387</v>
      </c>
    </row>
    <row r="10" spans="1:7" ht="15" customHeight="1" x14ac:dyDescent="0.25">
      <c r="C10" s="10">
        <f>SUM(C5:C9)</f>
        <v>925.73</v>
      </c>
      <c r="D10" s="10">
        <f>SUM(D5:D9)</f>
        <v>60.35</v>
      </c>
      <c r="E10" s="10">
        <f>SUM(E5:E9)</f>
        <v>986.07999999999993</v>
      </c>
      <c r="G10" s="1" t="s">
        <v>9</v>
      </c>
    </row>
    <row r="11" spans="1:7" ht="15" customHeight="1" x14ac:dyDescent="0.25">
      <c r="C11" s="11"/>
      <c r="D11" s="11"/>
      <c r="E11" s="11"/>
    </row>
    <row r="12" spans="1:7" ht="15" customHeight="1" x14ac:dyDescent="0.25">
      <c r="A12" s="5" t="s">
        <v>118</v>
      </c>
      <c r="C12" s="12"/>
      <c r="D12" s="12"/>
      <c r="E12" s="12"/>
    </row>
    <row r="13" spans="1:7" ht="15" customHeight="1" x14ac:dyDescent="0.25">
      <c r="A13" s="8" t="s">
        <v>11</v>
      </c>
      <c r="B13" s="1" t="s">
        <v>12</v>
      </c>
      <c r="C13" s="9">
        <v>6.83</v>
      </c>
      <c r="D13" s="9"/>
      <c r="E13" s="9">
        <v>6.83</v>
      </c>
      <c r="F13" s="4" t="s">
        <v>8</v>
      </c>
    </row>
    <row r="14" spans="1:7" ht="15" customHeight="1" x14ac:dyDescent="0.25">
      <c r="A14" s="8" t="s">
        <v>13</v>
      </c>
      <c r="B14" s="1" t="s">
        <v>14</v>
      </c>
      <c r="C14" s="9">
        <v>79.75</v>
      </c>
      <c r="D14" s="9">
        <v>15.95</v>
      </c>
      <c r="E14" s="9">
        <v>95.7</v>
      </c>
      <c r="F14" s="4" t="s">
        <v>8</v>
      </c>
    </row>
    <row r="15" spans="1:7" ht="15" customHeight="1" x14ac:dyDescent="0.25">
      <c r="A15" s="1" t="s">
        <v>61</v>
      </c>
      <c r="B15" s="1" t="s">
        <v>119</v>
      </c>
      <c r="C15" s="9">
        <v>78</v>
      </c>
      <c r="D15" s="9">
        <v>15.6</v>
      </c>
      <c r="E15" s="9">
        <v>93.6</v>
      </c>
      <c r="F15" s="13" t="s">
        <v>8</v>
      </c>
    </row>
    <row r="16" spans="1:7" ht="15" customHeight="1" x14ac:dyDescent="0.25">
      <c r="A16" s="1" t="s">
        <v>21</v>
      </c>
      <c r="B16" s="1" t="s">
        <v>120</v>
      </c>
      <c r="C16" s="12">
        <v>55</v>
      </c>
      <c r="D16" s="14"/>
      <c r="E16" s="12">
        <v>55</v>
      </c>
      <c r="F16" s="13" t="s">
        <v>8</v>
      </c>
    </row>
    <row r="17" spans="1:6" ht="15" customHeight="1" x14ac:dyDescent="0.25">
      <c r="A17" s="1" t="s">
        <v>121</v>
      </c>
      <c r="B17" s="1" t="s">
        <v>122</v>
      </c>
      <c r="C17" s="9">
        <v>450</v>
      </c>
      <c r="D17" s="9">
        <v>90</v>
      </c>
      <c r="E17" s="9">
        <v>540</v>
      </c>
      <c r="F17" s="4">
        <v>109388</v>
      </c>
    </row>
    <row r="18" spans="1:6" ht="15" customHeight="1" x14ac:dyDescent="0.25">
      <c r="A18" s="1" t="s">
        <v>123</v>
      </c>
      <c r="B18" s="1" t="s">
        <v>124</v>
      </c>
      <c r="C18" s="9">
        <v>547.5</v>
      </c>
      <c r="D18" s="9">
        <v>109.5</v>
      </c>
      <c r="E18" s="9">
        <v>657</v>
      </c>
      <c r="F18" s="4">
        <v>109389</v>
      </c>
    </row>
    <row r="19" spans="1:6" ht="15" customHeight="1" x14ac:dyDescent="0.25">
      <c r="A19" s="1" t="s">
        <v>125</v>
      </c>
      <c r="B19" s="1" t="s">
        <v>126</v>
      </c>
      <c r="C19" s="14">
        <v>43.5</v>
      </c>
      <c r="D19" s="14">
        <v>8.6999999999999993</v>
      </c>
      <c r="E19" s="14">
        <v>52.2</v>
      </c>
      <c r="F19" s="1">
        <v>109390</v>
      </c>
    </row>
    <row r="20" spans="1:6" ht="15" customHeight="1" x14ac:dyDescent="0.25">
      <c r="A20" s="1" t="s">
        <v>70</v>
      </c>
      <c r="B20" s="1" t="s">
        <v>127</v>
      </c>
      <c r="C20" s="14">
        <v>40.81</v>
      </c>
      <c r="D20" s="14">
        <v>8.16</v>
      </c>
      <c r="E20" s="14">
        <v>48.97</v>
      </c>
      <c r="F20" s="1">
        <v>109391</v>
      </c>
    </row>
    <row r="21" spans="1:6" ht="15" customHeight="1" x14ac:dyDescent="0.25">
      <c r="A21" s="1" t="s">
        <v>128</v>
      </c>
      <c r="B21" s="1" t="s">
        <v>44</v>
      </c>
      <c r="C21" s="14">
        <v>119.9</v>
      </c>
      <c r="D21" s="14">
        <v>23.98</v>
      </c>
      <c r="E21" s="14">
        <v>143.88</v>
      </c>
      <c r="F21" s="13" t="s">
        <v>38</v>
      </c>
    </row>
    <row r="22" spans="1:6" ht="15" customHeight="1" x14ac:dyDescent="0.25">
      <c r="A22" s="1" t="s">
        <v>129</v>
      </c>
      <c r="B22" s="1" t="s">
        <v>130</v>
      </c>
      <c r="C22" s="14">
        <v>42.76</v>
      </c>
      <c r="D22" s="14"/>
      <c r="E22" s="14">
        <v>42.76</v>
      </c>
      <c r="F22" s="13">
        <v>109401</v>
      </c>
    </row>
    <row r="23" spans="1:6" ht="15" customHeight="1" x14ac:dyDescent="0.25">
      <c r="C23" s="10">
        <f>SUM(C13:C22)</f>
        <v>1464.05</v>
      </c>
      <c r="D23" s="10">
        <f>SUM(D13:D22)</f>
        <v>271.89</v>
      </c>
      <c r="E23" s="10">
        <f>SUM(E13:E22)</f>
        <v>1735.9400000000003</v>
      </c>
    </row>
    <row r="24" spans="1:6" ht="15" customHeight="1" x14ac:dyDescent="0.25">
      <c r="C24" s="11"/>
      <c r="D24" s="11"/>
      <c r="E24" s="11"/>
    </row>
    <row r="25" spans="1:6" ht="15" customHeight="1" x14ac:dyDescent="0.25">
      <c r="A25" s="5" t="s">
        <v>131</v>
      </c>
      <c r="C25" s="12"/>
      <c r="D25" s="12"/>
      <c r="E25" s="12"/>
    </row>
    <row r="26" spans="1:6" ht="15" customHeight="1" x14ac:dyDescent="0.25">
      <c r="A26" s="8" t="s">
        <v>26</v>
      </c>
      <c r="B26" s="1" t="s">
        <v>7</v>
      </c>
      <c r="C26" s="12">
        <v>474</v>
      </c>
      <c r="D26" s="12"/>
      <c r="E26" s="12">
        <v>474</v>
      </c>
      <c r="F26" s="4" t="s">
        <v>8</v>
      </c>
    </row>
    <row r="27" spans="1:6" ht="15" customHeight="1" x14ac:dyDescent="0.25">
      <c r="A27" s="8" t="s">
        <v>56</v>
      </c>
      <c r="B27" s="1" t="s">
        <v>114</v>
      </c>
      <c r="C27" s="9">
        <v>85.69</v>
      </c>
      <c r="D27" s="9">
        <v>17.14</v>
      </c>
      <c r="E27" s="9">
        <v>102.83</v>
      </c>
      <c r="F27" s="4" t="s">
        <v>8</v>
      </c>
    </row>
    <row r="28" spans="1:6" ht="15" customHeight="1" x14ac:dyDescent="0.25">
      <c r="A28" s="8" t="s">
        <v>27</v>
      </c>
      <c r="B28" s="1" t="s">
        <v>76</v>
      </c>
      <c r="C28" s="9">
        <v>15.78</v>
      </c>
      <c r="D28" s="9">
        <v>3.16</v>
      </c>
      <c r="E28" s="9">
        <v>18.940000000000001</v>
      </c>
      <c r="F28" s="4" t="s">
        <v>8</v>
      </c>
    </row>
    <row r="29" spans="1:6" ht="15" customHeight="1" x14ac:dyDescent="0.25">
      <c r="A29" s="8" t="s">
        <v>77</v>
      </c>
      <c r="B29" s="1" t="s">
        <v>132</v>
      </c>
      <c r="C29" s="9">
        <v>131.6</v>
      </c>
      <c r="D29" s="9">
        <v>6.58</v>
      </c>
      <c r="E29" s="9">
        <v>138.18</v>
      </c>
      <c r="F29" s="4">
        <v>109392</v>
      </c>
    </row>
    <row r="30" spans="1:6" ht="15" customHeight="1" x14ac:dyDescent="0.25">
      <c r="A30" s="8" t="s">
        <v>133</v>
      </c>
      <c r="B30" s="1" t="s">
        <v>134</v>
      </c>
      <c r="C30" s="9">
        <v>133.07</v>
      </c>
      <c r="D30" s="9">
        <v>26.61</v>
      </c>
      <c r="E30" s="9">
        <v>159.68</v>
      </c>
      <c r="F30" s="4" t="s">
        <v>38</v>
      </c>
    </row>
    <row r="31" spans="1:6" ht="15" customHeight="1" x14ac:dyDescent="0.25">
      <c r="A31" s="8" t="s">
        <v>135</v>
      </c>
      <c r="B31" s="1" t="s">
        <v>136</v>
      </c>
      <c r="C31" s="9">
        <v>134.4</v>
      </c>
      <c r="D31" s="9">
        <v>26.88</v>
      </c>
      <c r="E31" s="9">
        <v>161.28</v>
      </c>
      <c r="F31" s="4" t="s">
        <v>38</v>
      </c>
    </row>
    <row r="32" spans="1:6" ht="15" customHeight="1" x14ac:dyDescent="0.25">
      <c r="A32" s="8" t="s">
        <v>135</v>
      </c>
      <c r="B32" s="1" t="s">
        <v>137</v>
      </c>
      <c r="C32" s="9">
        <v>23.95</v>
      </c>
      <c r="D32" s="9">
        <v>4.79</v>
      </c>
      <c r="E32" s="9">
        <v>28.74</v>
      </c>
      <c r="F32" s="4" t="s">
        <v>38</v>
      </c>
    </row>
    <row r="33" spans="1:6" ht="15" customHeight="1" x14ac:dyDescent="0.25">
      <c r="A33" s="8" t="s">
        <v>138</v>
      </c>
      <c r="B33" s="1" t="s">
        <v>139</v>
      </c>
      <c r="C33" s="9">
        <v>171.54</v>
      </c>
      <c r="D33" s="9">
        <v>34.31</v>
      </c>
      <c r="E33" s="9">
        <v>205.85</v>
      </c>
      <c r="F33" s="4" t="s">
        <v>38</v>
      </c>
    </row>
    <row r="34" spans="1:6" ht="15" customHeight="1" x14ac:dyDescent="0.25">
      <c r="A34" s="8" t="s">
        <v>140</v>
      </c>
      <c r="B34" s="1" t="s">
        <v>141</v>
      </c>
      <c r="C34" s="9">
        <v>39.75</v>
      </c>
      <c r="D34" s="9">
        <v>7.95</v>
      </c>
      <c r="E34" s="9">
        <v>47.7</v>
      </c>
      <c r="F34" s="4" t="s">
        <v>38</v>
      </c>
    </row>
    <row r="35" spans="1:6" ht="15" customHeight="1" x14ac:dyDescent="0.25">
      <c r="A35" s="8" t="s">
        <v>142</v>
      </c>
      <c r="B35" s="1" t="s">
        <v>143</v>
      </c>
      <c r="C35" s="9">
        <v>142</v>
      </c>
      <c r="D35" s="9">
        <v>28.4</v>
      </c>
      <c r="E35" s="9">
        <v>170.4</v>
      </c>
      <c r="F35" s="4">
        <v>109393</v>
      </c>
    </row>
    <row r="36" spans="1:6" ht="15" customHeight="1" x14ac:dyDescent="0.25">
      <c r="A36" s="8" t="s">
        <v>144</v>
      </c>
      <c r="B36" s="1" t="s">
        <v>145</v>
      </c>
      <c r="C36" s="9">
        <v>23.34</v>
      </c>
      <c r="D36" s="9">
        <v>4.68</v>
      </c>
      <c r="E36" s="9">
        <v>28.02</v>
      </c>
      <c r="F36" s="4" t="s">
        <v>38</v>
      </c>
    </row>
    <row r="37" spans="1:6" ht="15" customHeight="1" x14ac:dyDescent="0.25">
      <c r="A37" s="8" t="s">
        <v>146</v>
      </c>
      <c r="B37" s="1" t="s">
        <v>147</v>
      </c>
      <c r="C37" s="9">
        <v>59.75</v>
      </c>
      <c r="D37" s="9">
        <v>11.95</v>
      </c>
      <c r="E37" s="9">
        <v>71.7</v>
      </c>
      <c r="F37" s="4" t="s">
        <v>38</v>
      </c>
    </row>
    <row r="38" spans="1:6" ht="15" customHeight="1" x14ac:dyDescent="0.25">
      <c r="A38" s="8" t="s">
        <v>29</v>
      </c>
      <c r="B38" s="1" t="s">
        <v>30</v>
      </c>
      <c r="C38" s="9">
        <v>30.43</v>
      </c>
      <c r="D38" s="9">
        <v>6.09</v>
      </c>
      <c r="E38" s="9">
        <v>36.520000000000003</v>
      </c>
      <c r="F38" s="4" t="s">
        <v>8</v>
      </c>
    </row>
    <row r="39" spans="1:6" ht="15" customHeight="1" x14ac:dyDescent="0.25">
      <c r="A39" s="1" t="s">
        <v>148</v>
      </c>
      <c r="B39" s="1" t="s">
        <v>149</v>
      </c>
      <c r="C39" s="9">
        <v>3250</v>
      </c>
      <c r="D39" s="9"/>
      <c r="E39" s="9">
        <v>3250</v>
      </c>
      <c r="F39" s="4">
        <v>109394</v>
      </c>
    </row>
    <row r="40" spans="1:6" ht="15" customHeight="1" x14ac:dyDescent="0.25">
      <c r="A40" s="1" t="s">
        <v>150</v>
      </c>
      <c r="B40" s="1" t="s">
        <v>151</v>
      </c>
      <c r="C40" s="9">
        <v>80</v>
      </c>
      <c r="D40" s="9">
        <v>16</v>
      </c>
      <c r="E40" s="9">
        <v>96</v>
      </c>
      <c r="F40" s="4">
        <v>109395</v>
      </c>
    </row>
    <row r="41" spans="1:6" ht="15" customHeight="1" x14ac:dyDescent="0.25">
      <c r="A41" s="8" t="s">
        <v>152</v>
      </c>
      <c r="B41" s="1" t="s">
        <v>153</v>
      </c>
      <c r="C41" s="9">
        <v>1875</v>
      </c>
      <c r="D41" s="9"/>
      <c r="E41" s="9">
        <v>1875</v>
      </c>
      <c r="F41" s="4" t="s">
        <v>154</v>
      </c>
    </row>
    <row r="42" spans="1:6" ht="15" customHeight="1" x14ac:dyDescent="0.25">
      <c r="A42" s="8" t="s">
        <v>155</v>
      </c>
      <c r="B42" s="1" t="s">
        <v>156</v>
      </c>
      <c r="C42" s="9">
        <v>65.37</v>
      </c>
      <c r="D42" s="9">
        <v>13.07</v>
      </c>
      <c r="E42" s="9">
        <v>78.44</v>
      </c>
      <c r="F42" s="4" t="s">
        <v>38</v>
      </c>
    </row>
    <row r="43" spans="1:6" ht="15" customHeight="1" x14ac:dyDescent="0.25">
      <c r="A43" s="8" t="s">
        <v>129</v>
      </c>
      <c r="B43" s="1" t="s">
        <v>130</v>
      </c>
      <c r="C43" s="9">
        <v>26.78</v>
      </c>
      <c r="D43" s="9"/>
      <c r="E43" s="9">
        <v>26.78</v>
      </c>
      <c r="F43" s="39">
        <v>109402</v>
      </c>
    </row>
    <row r="44" spans="1:6" ht="15" customHeight="1" x14ac:dyDescent="0.25">
      <c r="A44" s="8" t="s">
        <v>91</v>
      </c>
      <c r="B44" s="1" t="s">
        <v>157</v>
      </c>
      <c r="C44" s="9">
        <v>181.69</v>
      </c>
      <c r="D44" s="9">
        <v>9.08</v>
      </c>
      <c r="E44" s="9">
        <v>190.77</v>
      </c>
      <c r="F44" s="39">
        <v>109403</v>
      </c>
    </row>
    <row r="45" spans="1:6" s="15" customFormat="1" ht="15" customHeight="1" x14ac:dyDescent="0.3">
      <c r="B45" s="16"/>
      <c r="C45" s="10">
        <f>SUM(C26:C44)</f>
        <v>6944.1399999999994</v>
      </c>
      <c r="D45" s="10">
        <f>SUM(D26:D44)</f>
        <v>216.69000000000003</v>
      </c>
      <c r="E45" s="10">
        <f>SUM(E26:E44)</f>
        <v>7160.83</v>
      </c>
      <c r="F45" s="40"/>
    </row>
    <row r="46" spans="1:6" s="15" customFormat="1" ht="15" customHeight="1" x14ac:dyDescent="0.3">
      <c r="B46" s="16"/>
      <c r="C46" s="11"/>
      <c r="D46" s="11"/>
      <c r="E46" s="11"/>
      <c r="F46" s="17"/>
    </row>
    <row r="47" spans="1:6" ht="15" customHeight="1" x14ac:dyDescent="0.25">
      <c r="A47" s="5" t="s">
        <v>158</v>
      </c>
      <c r="C47" s="12"/>
      <c r="D47" s="12"/>
      <c r="E47" s="12"/>
    </row>
    <row r="48" spans="1:6" ht="15" customHeight="1" x14ac:dyDescent="0.25">
      <c r="A48" s="8" t="s">
        <v>6</v>
      </c>
      <c r="B48" s="1" t="s">
        <v>7</v>
      </c>
      <c r="C48" s="12">
        <v>195</v>
      </c>
      <c r="D48" s="12"/>
      <c r="E48" s="12">
        <v>195</v>
      </c>
      <c r="F48" s="4" t="s">
        <v>8</v>
      </c>
    </row>
    <row r="49" spans="1:6" ht="15" customHeight="1" x14ac:dyDescent="0.25">
      <c r="A49" s="8" t="s">
        <v>56</v>
      </c>
      <c r="B49" s="8" t="s">
        <v>114</v>
      </c>
      <c r="C49" s="9">
        <v>85.69</v>
      </c>
      <c r="D49" s="9">
        <v>17.14</v>
      </c>
      <c r="E49" s="9">
        <v>102.83</v>
      </c>
      <c r="F49" s="20" t="s">
        <v>8</v>
      </c>
    </row>
    <row r="50" spans="1:6" ht="15" customHeight="1" x14ac:dyDescent="0.25">
      <c r="A50" s="8" t="s">
        <v>159</v>
      </c>
      <c r="B50" s="1" t="s">
        <v>160</v>
      </c>
      <c r="C50" s="28">
        <v>520</v>
      </c>
      <c r="D50" s="28">
        <v>104</v>
      </c>
      <c r="E50" s="28">
        <v>624</v>
      </c>
      <c r="F50" s="20">
        <v>109396</v>
      </c>
    </row>
    <row r="51" spans="1:6" ht="15" customHeight="1" x14ac:dyDescent="0.25">
      <c r="A51" s="8" t="s">
        <v>32</v>
      </c>
      <c r="B51" s="18" t="s">
        <v>161</v>
      </c>
      <c r="C51" s="28">
        <v>35</v>
      </c>
      <c r="D51" s="28">
        <v>7</v>
      </c>
      <c r="E51" s="28">
        <v>42</v>
      </c>
      <c r="F51" s="20">
        <v>109387</v>
      </c>
    </row>
    <row r="52" spans="1:6" ht="15" customHeight="1" x14ac:dyDescent="0.25">
      <c r="A52" s="8" t="s">
        <v>32</v>
      </c>
      <c r="B52" s="1" t="s">
        <v>117</v>
      </c>
      <c r="C52" s="28">
        <v>180</v>
      </c>
      <c r="D52" s="28">
        <v>36</v>
      </c>
      <c r="E52" s="28">
        <v>216</v>
      </c>
      <c r="F52" s="20">
        <v>109387</v>
      </c>
    </row>
    <row r="53" spans="1:6" ht="15" customHeight="1" x14ac:dyDescent="0.25">
      <c r="A53" s="8" t="s">
        <v>77</v>
      </c>
      <c r="B53" s="1" t="s">
        <v>132</v>
      </c>
      <c r="C53" s="19">
        <v>191.29</v>
      </c>
      <c r="D53" s="19">
        <v>38.26</v>
      </c>
      <c r="E53" s="19">
        <v>229.55</v>
      </c>
      <c r="F53" s="20">
        <v>109392</v>
      </c>
    </row>
    <row r="54" spans="1:6" ht="15" customHeight="1" x14ac:dyDescent="0.25">
      <c r="A54" s="8" t="s">
        <v>91</v>
      </c>
      <c r="B54" s="1" t="s">
        <v>162</v>
      </c>
      <c r="C54" s="19">
        <v>102.23</v>
      </c>
      <c r="D54" s="19">
        <v>5.1100000000000003</v>
      </c>
      <c r="E54" s="19">
        <v>107.34</v>
      </c>
      <c r="F54" s="41">
        <v>109403</v>
      </c>
    </row>
    <row r="55" spans="1:6" ht="15" customHeight="1" x14ac:dyDescent="0.25">
      <c r="A55" s="8" t="s">
        <v>163</v>
      </c>
      <c r="B55" s="1" t="s">
        <v>164</v>
      </c>
      <c r="C55" s="19">
        <v>38.92</v>
      </c>
      <c r="D55" s="19"/>
      <c r="E55" s="19">
        <v>38.92</v>
      </c>
      <c r="F55" s="20" t="s">
        <v>8</v>
      </c>
    </row>
    <row r="56" spans="1:6" ht="15" customHeight="1" x14ac:dyDescent="0.25">
      <c r="A56" s="21"/>
      <c r="B56" s="15"/>
      <c r="C56" s="10">
        <f>SUM(C48:C55)</f>
        <v>1348.13</v>
      </c>
      <c r="D56" s="10">
        <f>SUM(D48:D55)</f>
        <v>207.51</v>
      </c>
      <c r="E56" s="10">
        <f>SUM(E48:E55)</f>
        <v>1555.6399999999999</v>
      </c>
    </row>
    <row r="57" spans="1:6" ht="15" customHeight="1" x14ac:dyDescent="0.25">
      <c r="A57" s="21"/>
      <c r="B57" s="15"/>
      <c r="C57" s="11"/>
      <c r="D57" s="11"/>
      <c r="E57" s="11"/>
    </row>
    <row r="58" spans="1:6" ht="15" customHeight="1" x14ac:dyDescent="0.25">
      <c r="A58" s="5" t="s">
        <v>165</v>
      </c>
      <c r="C58" s="11"/>
      <c r="D58" s="11"/>
      <c r="E58" s="11"/>
    </row>
    <row r="59" spans="1:6" ht="15" customHeight="1" x14ac:dyDescent="0.25">
      <c r="A59" s="8" t="s">
        <v>29</v>
      </c>
      <c r="B59" s="1" t="s">
        <v>35</v>
      </c>
      <c r="C59" s="11">
        <v>9.9499999999999993</v>
      </c>
      <c r="D59" s="11">
        <v>1.99</v>
      </c>
      <c r="E59" s="11">
        <v>11.94</v>
      </c>
      <c r="F59" s="4" t="s">
        <v>8</v>
      </c>
    </row>
    <row r="60" spans="1:6" ht="15" customHeight="1" x14ac:dyDescent="0.25">
      <c r="A60" s="8" t="s">
        <v>36</v>
      </c>
      <c r="B60" s="1" t="s">
        <v>166</v>
      </c>
      <c r="C60" s="11">
        <v>8</v>
      </c>
      <c r="D60" s="11"/>
      <c r="E60" s="11">
        <v>8</v>
      </c>
      <c r="F60" s="4" t="s">
        <v>38</v>
      </c>
    </row>
    <row r="61" spans="1:6" ht="15" customHeight="1" x14ac:dyDescent="0.25">
      <c r="A61" s="8" t="s">
        <v>91</v>
      </c>
      <c r="B61" s="1" t="s">
        <v>162</v>
      </c>
      <c r="C61" s="11">
        <v>84.69</v>
      </c>
      <c r="D61" s="11">
        <v>4.2300000000000004</v>
      </c>
      <c r="E61" s="11">
        <v>88.92</v>
      </c>
      <c r="F61" s="39">
        <v>109403</v>
      </c>
    </row>
    <row r="62" spans="1:6" ht="15" customHeight="1" x14ac:dyDescent="0.25">
      <c r="C62" s="10">
        <f>SUM(C59:C61)</f>
        <v>102.64</v>
      </c>
      <c r="D62" s="10">
        <f>SUM(D59:D61)</f>
        <v>6.2200000000000006</v>
      </c>
      <c r="E62" s="10">
        <f>SUM(E59:E61)</f>
        <v>108.86</v>
      </c>
    </row>
    <row r="63" spans="1:6" ht="15" customHeight="1" x14ac:dyDescent="0.25"/>
    <row r="64" spans="1:6" ht="15" customHeight="1" x14ac:dyDescent="0.25">
      <c r="A64" s="5" t="s">
        <v>167</v>
      </c>
      <c r="B64" s="8"/>
      <c r="C64" s="12"/>
      <c r="D64" s="12"/>
      <c r="E64" s="12"/>
    </row>
    <row r="65" spans="1:6" ht="15" customHeight="1" x14ac:dyDescent="0.25">
      <c r="A65" s="8" t="s">
        <v>26</v>
      </c>
      <c r="B65" s="8" t="s">
        <v>7</v>
      </c>
      <c r="C65" s="12">
        <v>561</v>
      </c>
      <c r="D65" s="12"/>
      <c r="E65" s="12">
        <v>561</v>
      </c>
      <c r="F65" s="4" t="s">
        <v>8</v>
      </c>
    </row>
    <row r="66" spans="1:6" ht="15" customHeight="1" x14ac:dyDescent="0.25">
      <c r="A66" s="8" t="s">
        <v>56</v>
      </c>
      <c r="B66" s="8" t="s">
        <v>114</v>
      </c>
      <c r="C66" s="12">
        <v>20.64</v>
      </c>
      <c r="D66" s="12">
        <v>4.13</v>
      </c>
      <c r="E66" s="12">
        <v>24.77</v>
      </c>
      <c r="F66" s="4" t="s">
        <v>8</v>
      </c>
    </row>
    <row r="67" spans="1:6" ht="15" customHeight="1" x14ac:dyDescent="0.25">
      <c r="A67" s="8" t="s">
        <v>56</v>
      </c>
      <c r="B67" s="8" t="s">
        <v>115</v>
      </c>
      <c r="C67" s="12">
        <v>46.1</v>
      </c>
      <c r="D67" s="12">
        <v>9.2200000000000006</v>
      </c>
      <c r="E67" s="12">
        <v>55.32</v>
      </c>
      <c r="F67" s="4" t="s">
        <v>8</v>
      </c>
    </row>
    <row r="68" spans="1:6" ht="15" customHeight="1" x14ac:dyDescent="0.25">
      <c r="A68" s="8" t="s">
        <v>159</v>
      </c>
      <c r="B68" s="8" t="s">
        <v>168</v>
      </c>
      <c r="C68" s="12">
        <v>410</v>
      </c>
      <c r="D68" s="12">
        <v>82</v>
      </c>
      <c r="E68" s="12">
        <v>492</v>
      </c>
      <c r="F68" s="4">
        <v>109396</v>
      </c>
    </row>
    <row r="69" spans="1:6" ht="15" customHeight="1" x14ac:dyDescent="0.25">
      <c r="A69" s="8" t="s">
        <v>163</v>
      </c>
      <c r="B69" s="8" t="s">
        <v>164</v>
      </c>
      <c r="C69" s="12">
        <v>115.1</v>
      </c>
      <c r="D69" s="12">
        <v>23.01</v>
      </c>
      <c r="E69" s="12">
        <v>138.11000000000001</v>
      </c>
      <c r="F69" s="4" t="s">
        <v>8</v>
      </c>
    </row>
    <row r="70" spans="1:6" ht="15" customHeight="1" x14ac:dyDescent="0.25">
      <c r="C70" s="10">
        <f>SUM(C65:C69)</f>
        <v>1152.8399999999999</v>
      </c>
      <c r="D70" s="10">
        <f>SUM(D65:D69)</f>
        <v>118.36</v>
      </c>
      <c r="E70" s="10">
        <f>SUM(E65:E69)</f>
        <v>1271.2000000000003</v>
      </c>
    </row>
    <row r="71" spans="1:6" ht="15" customHeight="1" x14ac:dyDescent="0.25">
      <c r="C71" s="11"/>
      <c r="D71" s="11"/>
      <c r="E71" s="11"/>
    </row>
    <row r="72" spans="1:6" ht="15" customHeight="1" x14ac:dyDescent="0.25">
      <c r="A72" s="5" t="s">
        <v>169</v>
      </c>
      <c r="C72" s="12"/>
      <c r="D72" s="12"/>
      <c r="E72" s="12"/>
    </row>
    <row r="73" spans="1:6" ht="15" customHeight="1" x14ac:dyDescent="0.25">
      <c r="A73" s="8" t="s">
        <v>6</v>
      </c>
      <c r="B73" s="1" t="s">
        <v>7</v>
      </c>
      <c r="C73" s="12">
        <v>304</v>
      </c>
      <c r="D73" s="12"/>
      <c r="E73" s="12">
        <v>304</v>
      </c>
      <c r="F73" s="4" t="s">
        <v>8</v>
      </c>
    </row>
    <row r="74" spans="1:6" ht="15" customHeight="1" x14ac:dyDescent="0.25">
      <c r="A74" s="8" t="s">
        <v>6</v>
      </c>
      <c r="B74" s="1" t="s">
        <v>7</v>
      </c>
      <c r="C74" s="12">
        <v>125</v>
      </c>
      <c r="D74" s="12"/>
      <c r="E74" s="12">
        <v>125</v>
      </c>
      <c r="F74" s="4" t="s">
        <v>8</v>
      </c>
    </row>
    <row r="75" spans="1:6" ht="15" customHeight="1" x14ac:dyDescent="0.25">
      <c r="A75" s="8" t="s">
        <v>6</v>
      </c>
      <c r="B75" s="1" t="s">
        <v>7</v>
      </c>
      <c r="C75" s="12">
        <v>200</v>
      </c>
      <c r="D75" s="12"/>
      <c r="E75" s="12">
        <v>200</v>
      </c>
      <c r="F75" s="4" t="s">
        <v>8</v>
      </c>
    </row>
    <row r="76" spans="1:6" ht="15" customHeight="1" x14ac:dyDescent="0.25">
      <c r="A76" s="8" t="s">
        <v>61</v>
      </c>
      <c r="B76" s="1" t="s">
        <v>170</v>
      </c>
      <c r="C76" s="12">
        <v>30.49</v>
      </c>
      <c r="D76" s="12">
        <v>6.1</v>
      </c>
      <c r="E76" s="12">
        <v>36.590000000000003</v>
      </c>
      <c r="F76" s="4" t="s">
        <v>8</v>
      </c>
    </row>
    <row r="77" spans="1:6" ht="15" customHeight="1" x14ac:dyDescent="0.25">
      <c r="A77" s="1" t="s">
        <v>88</v>
      </c>
      <c r="B77" s="29" t="s">
        <v>114</v>
      </c>
      <c r="C77" s="12">
        <v>499.71</v>
      </c>
      <c r="D77" s="12">
        <v>99.94</v>
      </c>
      <c r="E77" s="12">
        <v>599.65</v>
      </c>
      <c r="F77" s="4" t="s">
        <v>8</v>
      </c>
    </row>
    <row r="78" spans="1:6" ht="15" customHeight="1" x14ac:dyDescent="0.25">
      <c r="A78" s="8" t="s">
        <v>91</v>
      </c>
      <c r="B78" s="1" t="s">
        <v>171</v>
      </c>
      <c r="C78" s="12">
        <v>82.57</v>
      </c>
      <c r="D78" s="12">
        <v>4.13</v>
      </c>
      <c r="E78" s="12">
        <v>86.7</v>
      </c>
      <c r="F78" s="39">
        <v>109403</v>
      </c>
    </row>
    <row r="79" spans="1:6" ht="15" customHeight="1" x14ac:dyDescent="0.25">
      <c r="A79" s="21"/>
      <c r="B79" s="15"/>
      <c r="C79" s="10">
        <f>SUM(C73:C78)</f>
        <v>1241.77</v>
      </c>
      <c r="D79" s="10">
        <f>SUM(D73:D78)</f>
        <v>110.16999999999999</v>
      </c>
      <c r="E79" s="10">
        <f>SUM(E73:E78)</f>
        <v>1351.94</v>
      </c>
    </row>
    <row r="80" spans="1:6" ht="15" customHeight="1" x14ac:dyDescent="0.25">
      <c r="A80" s="21"/>
      <c r="B80" s="15"/>
      <c r="C80" s="11"/>
      <c r="D80" s="11"/>
      <c r="E80" s="11"/>
    </row>
    <row r="81" spans="1:6" ht="15" customHeight="1" x14ac:dyDescent="0.3">
      <c r="A81" s="30" t="s">
        <v>172</v>
      </c>
      <c r="B81" s="15"/>
      <c r="C81" s="11"/>
      <c r="D81" s="11"/>
      <c r="E81" s="11"/>
    </row>
    <row r="82" spans="1:6" ht="15" customHeight="1" x14ac:dyDescent="0.25">
      <c r="A82" s="21" t="s">
        <v>173</v>
      </c>
      <c r="B82" s="15" t="s">
        <v>96</v>
      </c>
      <c r="C82" s="11">
        <v>313.33</v>
      </c>
      <c r="D82" s="11">
        <v>62.67</v>
      </c>
      <c r="E82" s="11">
        <v>376</v>
      </c>
      <c r="F82" s="4">
        <v>109397</v>
      </c>
    </row>
    <row r="83" spans="1:6" ht="15" customHeight="1" x14ac:dyDescent="0.25">
      <c r="A83" s="21"/>
      <c r="B83" s="15"/>
      <c r="C83" s="10">
        <f>SUM(C82:C82)</f>
        <v>313.33</v>
      </c>
      <c r="D83" s="10">
        <f>SUM(D82:D82)</f>
        <v>62.67</v>
      </c>
      <c r="E83" s="10">
        <f>SUM(E82:E82)</f>
        <v>376</v>
      </c>
    </row>
    <row r="84" spans="1:6" ht="15" customHeight="1" x14ac:dyDescent="0.25">
      <c r="A84" s="21"/>
      <c r="B84" s="15"/>
      <c r="C84" s="11"/>
      <c r="D84" s="11"/>
      <c r="E84" s="11"/>
    </row>
    <row r="85" spans="1:6" ht="15" customHeight="1" x14ac:dyDescent="0.35">
      <c r="A85" s="31" t="s">
        <v>174</v>
      </c>
      <c r="B85" s="32"/>
      <c r="C85" s="33"/>
      <c r="D85" s="33"/>
      <c r="E85" s="33"/>
      <c r="F85" s="34"/>
    </row>
    <row r="86" spans="1:6" ht="15" customHeight="1" x14ac:dyDescent="0.25">
      <c r="A86" s="1" t="s">
        <v>175</v>
      </c>
      <c r="B86" s="42" t="s">
        <v>176</v>
      </c>
      <c r="C86" s="12">
        <v>6372</v>
      </c>
      <c r="D86" s="12">
        <v>1274.4000000000001</v>
      </c>
      <c r="E86" s="12">
        <v>7646.4</v>
      </c>
      <c r="F86" s="4">
        <v>109398</v>
      </c>
    </row>
    <row r="87" spans="1:6" ht="15" customHeight="1" x14ac:dyDescent="0.25">
      <c r="A87" s="1" t="s">
        <v>177</v>
      </c>
      <c r="B87" s="8" t="s">
        <v>178</v>
      </c>
      <c r="C87" s="12">
        <v>855.6</v>
      </c>
      <c r="D87" s="12"/>
      <c r="E87" s="12">
        <v>855.6</v>
      </c>
      <c r="F87" s="4">
        <v>109399</v>
      </c>
    </row>
    <row r="88" spans="1:6" ht="15" customHeight="1" x14ac:dyDescent="0.35">
      <c r="A88" s="31"/>
      <c r="B88" s="32"/>
      <c r="C88" s="10">
        <f>SUM(C86:C87)</f>
        <v>7227.6</v>
      </c>
      <c r="D88" s="10">
        <f>SUM(D86:D87)</f>
        <v>1274.4000000000001</v>
      </c>
      <c r="E88" s="10">
        <f>SUM(E86:E87)</f>
        <v>8502</v>
      </c>
      <c r="F88" s="34"/>
    </row>
    <row r="89" spans="1:6" ht="15" customHeight="1" x14ac:dyDescent="0.35">
      <c r="A89" s="31"/>
      <c r="B89" s="32"/>
      <c r="C89" s="11"/>
      <c r="D89" s="11"/>
      <c r="E89" s="11"/>
      <c r="F89" s="34"/>
    </row>
    <row r="90" spans="1:6" ht="15" customHeight="1" x14ac:dyDescent="0.35">
      <c r="A90" s="31" t="s">
        <v>103</v>
      </c>
      <c r="B90" s="32"/>
      <c r="C90" s="33"/>
      <c r="D90" s="33"/>
      <c r="E90" s="33"/>
      <c r="F90" s="34"/>
    </row>
    <row r="91" spans="1:6" ht="15" customHeight="1" x14ac:dyDescent="0.35">
      <c r="B91" s="8"/>
      <c r="C91" s="12"/>
      <c r="D91" s="12"/>
      <c r="E91" s="12"/>
      <c r="F91" s="34"/>
    </row>
    <row r="92" spans="1:6" ht="15" customHeight="1" x14ac:dyDescent="0.35">
      <c r="A92" s="31"/>
      <c r="B92" s="32"/>
      <c r="C92" s="10">
        <f>SUM(C91:C91)</f>
        <v>0</v>
      </c>
      <c r="D92" s="10">
        <f>SUM(D91:D91)</f>
        <v>0</v>
      </c>
      <c r="E92" s="10">
        <f>SUM(E91:E91)</f>
        <v>0</v>
      </c>
    </row>
    <row r="93" spans="1:6" ht="15" customHeight="1" x14ac:dyDescent="0.35">
      <c r="A93" s="31"/>
      <c r="B93" s="32"/>
      <c r="C93" s="11"/>
      <c r="D93" s="11"/>
      <c r="E93" s="11"/>
    </row>
    <row r="94" spans="1:6" ht="15" customHeight="1" x14ac:dyDescent="0.25">
      <c r="A94" s="5" t="s">
        <v>179</v>
      </c>
      <c r="C94" s="35"/>
      <c r="D94" s="35"/>
      <c r="E94" s="35"/>
    </row>
    <row r="95" spans="1:6" ht="15" customHeight="1" x14ac:dyDescent="0.25">
      <c r="A95" s="8" t="s">
        <v>180</v>
      </c>
      <c r="B95" s="1" t="s">
        <v>181</v>
      </c>
      <c r="C95" s="35">
        <v>35.049999999999997</v>
      </c>
      <c r="D95" s="35"/>
      <c r="E95" s="35">
        <v>35.049999999999997</v>
      </c>
      <c r="F95" s="4">
        <v>109400</v>
      </c>
    </row>
    <row r="96" spans="1:6" ht="15" customHeight="1" x14ac:dyDescent="0.25">
      <c r="A96" s="8" t="s">
        <v>91</v>
      </c>
      <c r="B96" s="1" t="s">
        <v>162</v>
      </c>
      <c r="C96" s="35">
        <v>76.16</v>
      </c>
      <c r="D96" s="35">
        <v>3.81</v>
      </c>
      <c r="E96" s="35">
        <v>79.97</v>
      </c>
      <c r="F96" s="39">
        <v>109403</v>
      </c>
    </row>
    <row r="97" spans="1:8" ht="15" customHeight="1" x14ac:dyDescent="0.25">
      <c r="A97" s="8" t="s">
        <v>163</v>
      </c>
      <c r="B97" s="1" t="s">
        <v>164</v>
      </c>
      <c r="C97" s="35">
        <v>1030.21</v>
      </c>
      <c r="D97" s="35">
        <v>206.04</v>
      </c>
      <c r="E97" s="35">
        <v>1236.25</v>
      </c>
      <c r="F97" s="4" t="s">
        <v>8</v>
      </c>
    </row>
    <row r="98" spans="1:8" ht="15" customHeight="1" x14ac:dyDescent="0.25">
      <c r="A98" s="8"/>
      <c r="C98" s="10">
        <f>SUM(C95:C97)</f>
        <v>1141.42</v>
      </c>
      <c r="D98" s="10">
        <f>SUM(D95:D97)</f>
        <v>209.85</v>
      </c>
      <c r="E98" s="10">
        <f>SUM(E95:E97)</f>
        <v>1351.27</v>
      </c>
    </row>
    <row r="99" spans="1:8" ht="15" customHeight="1" x14ac:dyDescent="0.3">
      <c r="A99" s="5"/>
      <c r="B99" s="16"/>
      <c r="C99" s="11"/>
      <c r="D99" s="11"/>
      <c r="E99" s="11"/>
    </row>
    <row r="100" spans="1:8" ht="15" customHeight="1" x14ac:dyDescent="0.25">
      <c r="A100" s="36" t="s">
        <v>182</v>
      </c>
      <c r="B100" s="36"/>
      <c r="C100" s="12"/>
      <c r="D100" s="12"/>
      <c r="E100" s="12"/>
    </row>
    <row r="101" spans="1:8" ht="15" customHeight="1" x14ac:dyDescent="0.25">
      <c r="A101" s="8" t="s">
        <v>61</v>
      </c>
      <c r="B101" s="29" t="s">
        <v>170</v>
      </c>
      <c r="C101" s="12">
        <v>25.97</v>
      </c>
      <c r="D101" s="12">
        <v>5.19</v>
      </c>
      <c r="E101" s="12">
        <v>31.16</v>
      </c>
      <c r="F101" s="17" t="s">
        <v>8</v>
      </c>
    </row>
    <row r="102" spans="1:8" ht="15" customHeight="1" x14ac:dyDescent="0.25">
      <c r="C102" s="10">
        <f>SUM(C101:C101)</f>
        <v>25.97</v>
      </c>
      <c r="D102" s="10">
        <f>SUM(D101:D101)</f>
        <v>5.19</v>
      </c>
      <c r="E102" s="10">
        <f>SUM(E101:E101)</f>
        <v>31.16</v>
      </c>
      <c r="H102" s="22"/>
    </row>
    <row r="103" spans="1:8" ht="15" customHeight="1" x14ac:dyDescent="0.25">
      <c r="C103" s="11"/>
      <c r="D103" s="11"/>
      <c r="E103" s="11"/>
      <c r="H103" s="22"/>
    </row>
    <row r="104" spans="1:8" ht="15" customHeight="1" x14ac:dyDescent="0.25">
      <c r="A104" s="5" t="s">
        <v>183</v>
      </c>
      <c r="C104" s="1"/>
      <c r="D104" s="1"/>
      <c r="E104" s="1"/>
      <c r="F104" s="1"/>
    </row>
    <row r="105" spans="1:8" ht="15" customHeight="1" x14ac:dyDescent="0.25">
      <c r="A105" s="23" t="s">
        <v>48</v>
      </c>
      <c r="B105" s="24" t="s">
        <v>184</v>
      </c>
      <c r="C105" s="14">
        <v>9551.31</v>
      </c>
      <c r="D105" s="25"/>
      <c r="E105" s="14">
        <v>9551.31</v>
      </c>
      <c r="F105" s="13" t="s">
        <v>50</v>
      </c>
    </row>
    <row r="106" spans="1:8" ht="15" customHeight="1" x14ac:dyDescent="0.25">
      <c r="A106" s="23" t="s">
        <v>51</v>
      </c>
      <c r="B106" s="24" t="s">
        <v>185</v>
      </c>
      <c r="C106" s="14">
        <v>2328.9</v>
      </c>
      <c r="D106" s="25"/>
      <c r="E106" s="14">
        <v>2328.9</v>
      </c>
      <c r="F106" s="13">
        <v>109404</v>
      </c>
    </row>
    <row r="107" spans="1:8" ht="15" customHeight="1" x14ac:dyDescent="0.25">
      <c r="A107" s="23" t="s">
        <v>53</v>
      </c>
      <c r="B107" s="24" t="s">
        <v>186</v>
      </c>
      <c r="C107" s="14">
        <v>2650</v>
      </c>
      <c r="D107" s="25"/>
      <c r="E107" s="14">
        <v>2650</v>
      </c>
      <c r="F107" s="13">
        <v>109405</v>
      </c>
    </row>
    <row r="108" spans="1:8" ht="15" customHeight="1" x14ac:dyDescent="0.25">
      <c r="C108" s="10">
        <f>SUM(C105:C107)</f>
        <v>14530.21</v>
      </c>
      <c r="D108" s="10">
        <f>SUM(D105:D107)</f>
        <v>0</v>
      </c>
      <c r="E108" s="10">
        <f>SUM(E105:E107)</f>
        <v>14530.21</v>
      </c>
      <c r="F108" s="1"/>
    </row>
    <row r="109" spans="1:8" ht="15" customHeight="1" x14ac:dyDescent="0.25">
      <c r="C109" s="1"/>
      <c r="D109" s="1"/>
      <c r="E109" s="1"/>
      <c r="F109" s="1"/>
    </row>
    <row r="110" spans="1:8" ht="15" customHeight="1" x14ac:dyDescent="0.25">
      <c r="B110" s="26" t="s">
        <v>55</v>
      </c>
      <c r="C110" s="10">
        <f>SUM(+C102+C10+C70+C45+C23+C56+C79+C62+C83+C88+C92+C98+C108)</f>
        <v>36417.83</v>
      </c>
      <c r="D110" s="10">
        <f>SUM(+D102+D10+D70+D45+D23+D56+D79+D62+D83+D88+D92+D98+D108)</f>
        <v>2543.2999999999997</v>
      </c>
      <c r="E110" s="10">
        <f>SUM(+E102+E10+E70+E45+E23+E56+E79+E62+E83+E88+E92+E98+E108)</f>
        <v>38961.130000000005</v>
      </c>
    </row>
    <row r="111" spans="1:8" ht="15" customHeight="1" x14ac:dyDescent="0.25">
      <c r="B111" s="27"/>
      <c r="C111" s="11"/>
      <c r="D111" s="11"/>
      <c r="E111" s="11"/>
    </row>
    <row r="112" spans="1:8" ht="15" customHeight="1" x14ac:dyDescent="0.25">
      <c r="H112" s="23"/>
    </row>
    <row r="113" spans="1:8" s="23" customFormat="1" ht="15" customHeight="1" x14ac:dyDescent="0.25">
      <c r="A113" s="1"/>
      <c r="B113" s="1"/>
      <c r="C113" s="3"/>
      <c r="D113" s="3"/>
      <c r="E113" s="3"/>
      <c r="F113" s="4"/>
      <c r="G113" s="1"/>
      <c r="H113" s="1"/>
    </row>
    <row r="114" spans="1:8" s="23" customFormat="1" x14ac:dyDescent="0.25">
      <c r="A114" s="1"/>
      <c r="B114" s="1"/>
      <c r="C114" s="3"/>
      <c r="D114" s="3"/>
      <c r="E114" s="3"/>
      <c r="F114" s="4"/>
      <c r="G114" s="1"/>
      <c r="H114" s="1"/>
    </row>
    <row r="115" spans="1:8" s="23" customFormat="1" x14ac:dyDescent="0.25">
      <c r="A115" s="1"/>
      <c r="B115" s="1"/>
      <c r="C115" s="3"/>
      <c r="D115" s="3"/>
      <c r="E115" s="3"/>
      <c r="F115" s="4"/>
      <c r="G115" s="1"/>
      <c r="H115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M15" sqref="M15"/>
    </sheetView>
  </sheetViews>
  <sheetFormatPr defaultColWidth="8.8984375" defaultRowHeight="13.85" x14ac:dyDescent="0.25"/>
  <cols>
    <col min="1" max="1" width="33.3984375" style="1" customWidth="1"/>
    <col min="2" max="2" width="40.09765625" style="1" customWidth="1"/>
    <col min="3" max="3" width="13.296875" style="3" customWidth="1"/>
    <col min="4" max="4" width="10.09765625" style="3" customWidth="1"/>
    <col min="5" max="5" width="12" style="3" customWidth="1"/>
    <col min="6" max="6" width="8.09765625" style="4" customWidth="1"/>
    <col min="7" max="7" width="3.09765625" style="1" customWidth="1"/>
    <col min="8" max="255" width="8.8984375" style="1"/>
    <col min="256" max="256" width="4.3984375" style="1" customWidth="1"/>
    <col min="257" max="257" width="33.3984375" style="1" customWidth="1"/>
    <col min="258" max="258" width="40.09765625" style="1" customWidth="1"/>
    <col min="259" max="259" width="13.296875" style="1" customWidth="1"/>
    <col min="260" max="260" width="10.09765625" style="1" customWidth="1"/>
    <col min="261" max="261" width="12" style="1" customWidth="1"/>
    <col min="262" max="262" width="8.09765625" style="1" customWidth="1"/>
    <col min="263" max="263" width="3.09765625" style="1" customWidth="1"/>
    <col min="264" max="511" width="8.8984375" style="1"/>
    <col min="512" max="512" width="4.3984375" style="1" customWidth="1"/>
    <col min="513" max="513" width="33.3984375" style="1" customWidth="1"/>
    <col min="514" max="514" width="40.09765625" style="1" customWidth="1"/>
    <col min="515" max="515" width="13.296875" style="1" customWidth="1"/>
    <col min="516" max="516" width="10.09765625" style="1" customWidth="1"/>
    <col min="517" max="517" width="12" style="1" customWidth="1"/>
    <col min="518" max="518" width="8.09765625" style="1" customWidth="1"/>
    <col min="519" max="519" width="3.09765625" style="1" customWidth="1"/>
    <col min="520" max="767" width="8.8984375" style="1"/>
    <col min="768" max="768" width="4.3984375" style="1" customWidth="1"/>
    <col min="769" max="769" width="33.3984375" style="1" customWidth="1"/>
    <col min="770" max="770" width="40.09765625" style="1" customWidth="1"/>
    <col min="771" max="771" width="13.296875" style="1" customWidth="1"/>
    <col min="772" max="772" width="10.09765625" style="1" customWidth="1"/>
    <col min="773" max="773" width="12" style="1" customWidth="1"/>
    <col min="774" max="774" width="8.0976562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3.3984375" style="1" customWidth="1"/>
    <col min="1026" max="1026" width="40.09765625" style="1" customWidth="1"/>
    <col min="1027" max="1027" width="13.296875" style="1" customWidth="1"/>
    <col min="1028" max="1028" width="10.09765625" style="1" customWidth="1"/>
    <col min="1029" max="1029" width="12" style="1" customWidth="1"/>
    <col min="1030" max="1030" width="8.0976562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3.3984375" style="1" customWidth="1"/>
    <col min="1282" max="1282" width="40.09765625" style="1" customWidth="1"/>
    <col min="1283" max="1283" width="13.296875" style="1" customWidth="1"/>
    <col min="1284" max="1284" width="10.09765625" style="1" customWidth="1"/>
    <col min="1285" max="1285" width="12" style="1" customWidth="1"/>
    <col min="1286" max="1286" width="8.0976562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3.3984375" style="1" customWidth="1"/>
    <col min="1538" max="1538" width="40.09765625" style="1" customWidth="1"/>
    <col min="1539" max="1539" width="13.296875" style="1" customWidth="1"/>
    <col min="1540" max="1540" width="10.09765625" style="1" customWidth="1"/>
    <col min="1541" max="1541" width="12" style="1" customWidth="1"/>
    <col min="1542" max="1542" width="8.0976562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3.3984375" style="1" customWidth="1"/>
    <col min="1794" max="1794" width="40.09765625" style="1" customWidth="1"/>
    <col min="1795" max="1795" width="13.296875" style="1" customWidth="1"/>
    <col min="1796" max="1796" width="10.09765625" style="1" customWidth="1"/>
    <col min="1797" max="1797" width="12" style="1" customWidth="1"/>
    <col min="1798" max="1798" width="8.0976562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3.3984375" style="1" customWidth="1"/>
    <col min="2050" max="2050" width="40.09765625" style="1" customWidth="1"/>
    <col min="2051" max="2051" width="13.296875" style="1" customWidth="1"/>
    <col min="2052" max="2052" width="10.09765625" style="1" customWidth="1"/>
    <col min="2053" max="2053" width="12" style="1" customWidth="1"/>
    <col min="2054" max="2054" width="8.0976562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3.3984375" style="1" customWidth="1"/>
    <col min="2306" max="2306" width="40.09765625" style="1" customWidth="1"/>
    <col min="2307" max="2307" width="13.296875" style="1" customWidth="1"/>
    <col min="2308" max="2308" width="10.09765625" style="1" customWidth="1"/>
    <col min="2309" max="2309" width="12" style="1" customWidth="1"/>
    <col min="2310" max="2310" width="8.0976562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3.3984375" style="1" customWidth="1"/>
    <col min="2562" max="2562" width="40.09765625" style="1" customWidth="1"/>
    <col min="2563" max="2563" width="13.296875" style="1" customWidth="1"/>
    <col min="2564" max="2564" width="10.09765625" style="1" customWidth="1"/>
    <col min="2565" max="2565" width="12" style="1" customWidth="1"/>
    <col min="2566" max="2566" width="8.0976562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3.3984375" style="1" customWidth="1"/>
    <col min="2818" max="2818" width="40.09765625" style="1" customWidth="1"/>
    <col min="2819" max="2819" width="13.296875" style="1" customWidth="1"/>
    <col min="2820" max="2820" width="10.09765625" style="1" customWidth="1"/>
    <col min="2821" max="2821" width="12" style="1" customWidth="1"/>
    <col min="2822" max="2822" width="8.0976562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3.3984375" style="1" customWidth="1"/>
    <col min="3074" max="3074" width="40.09765625" style="1" customWidth="1"/>
    <col min="3075" max="3075" width="13.296875" style="1" customWidth="1"/>
    <col min="3076" max="3076" width="10.09765625" style="1" customWidth="1"/>
    <col min="3077" max="3077" width="12" style="1" customWidth="1"/>
    <col min="3078" max="3078" width="8.0976562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3.3984375" style="1" customWidth="1"/>
    <col min="3330" max="3330" width="40.09765625" style="1" customWidth="1"/>
    <col min="3331" max="3331" width="13.296875" style="1" customWidth="1"/>
    <col min="3332" max="3332" width="10.09765625" style="1" customWidth="1"/>
    <col min="3333" max="3333" width="12" style="1" customWidth="1"/>
    <col min="3334" max="3334" width="8.0976562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3.3984375" style="1" customWidth="1"/>
    <col min="3586" max="3586" width="40.09765625" style="1" customWidth="1"/>
    <col min="3587" max="3587" width="13.296875" style="1" customWidth="1"/>
    <col min="3588" max="3588" width="10.09765625" style="1" customWidth="1"/>
    <col min="3589" max="3589" width="12" style="1" customWidth="1"/>
    <col min="3590" max="3590" width="8.0976562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3.3984375" style="1" customWidth="1"/>
    <col min="3842" max="3842" width="40.09765625" style="1" customWidth="1"/>
    <col min="3843" max="3843" width="13.296875" style="1" customWidth="1"/>
    <col min="3844" max="3844" width="10.09765625" style="1" customWidth="1"/>
    <col min="3845" max="3845" width="12" style="1" customWidth="1"/>
    <col min="3846" max="3846" width="8.0976562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3.3984375" style="1" customWidth="1"/>
    <col min="4098" max="4098" width="40.09765625" style="1" customWidth="1"/>
    <col min="4099" max="4099" width="13.296875" style="1" customWidth="1"/>
    <col min="4100" max="4100" width="10.09765625" style="1" customWidth="1"/>
    <col min="4101" max="4101" width="12" style="1" customWidth="1"/>
    <col min="4102" max="4102" width="8.0976562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3.3984375" style="1" customWidth="1"/>
    <col min="4354" max="4354" width="40.09765625" style="1" customWidth="1"/>
    <col min="4355" max="4355" width="13.296875" style="1" customWidth="1"/>
    <col min="4356" max="4356" width="10.09765625" style="1" customWidth="1"/>
    <col min="4357" max="4357" width="12" style="1" customWidth="1"/>
    <col min="4358" max="4358" width="8.0976562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3.3984375" style="1" customWidth="1"/>
    <col min="4610" max="4610" width="40.09765625" style="1" customWidth="1"/>
    <col min="4611" max="4611" width="13.296875" style="1" customWidth="1"/>
    <col min="4612" max="4612" width="10.09765625" style="1" customWidth="1"/>
    <col min="4613" max="4613" width="12" style="1" customWidth="1"/>
    <col min="4614" max="4614" width="8.0976562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3.3984375" style="1" customWidth="1"/>
    <col min="4866" max="4866" width="40.09765625" style="1" customWidth="1"/>
    <col min="4867" max="4867" width="13.296875" style="1" customWidth="1"/>
    <col min="4868" max="4868" width="10.09765625" style="1" customWidth="1"/>
    <col min="4869" max="4869" width="12" style="1" customWidth="1"/>
    <col min="4870" max="4870" width="8.0976562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3.3984375" style="1" customWidth="1"/>
    <col min="5122" max="5122" width="40.09765625" style="1" customWidth="1"/>
    <col min="5123" max="5123" width="13.296875" style="1" customWidth="1"/>
    <col min="5124" max="5124" width="10.09765625" style="1" customWidth="1"/>
    <col min="5125" max="5125" width="12" style="1" customWidth="1"/>
    <col min="5126" max="5126" width="8.0976562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3.3984375" style="1" customWidth="1"/>
    <col min="5378" max="5378" width="40.09765625" style="1" customWidth="1"/>
    <col min="5379" max="5379" width="13.296875" style="1" customWidth="1"/>
    <col min="5380" max="5380" width="10.09765625" style="1" customWidth="1"/>
    <col min="5381" max="5381" width="12" style="1" customWidth="1"/>
    <col min="5382" max="5382" width="8.0976562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3.3984375" style="1" customWidth="1"/>
    <col min="5634" max="5634" width="40.09765625" style="1" customWidth="1"/>
    <col min="5635" max="5635" width="13.296875" style="1" customWidth="1"/>
    <col min="5636" max="5636" width="10.09765625" style="1" customWidth="1"/>
    <col min="5637" max="5637" width="12" style="1" customWidth="1"/>
    <col min="5638" max="5638" width="8.0976562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3.3984375" style="1" customWidth="1"/>
    <col min="5890" max="5890" width="40.09765625" style="1" customWidth="1"/>
    <col min="5891" max="5891" width="13.296875" style="1" customWidth="1"/>
    <col min="5892" max="5892" width="10.09765625" style="1" customWidth="1"/>
    <col min="5893" max="5893" width="12" style="1" customWidth="1"/>
    <col min="5894" max="5894" width="8.0976562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3.3984375" style="1" customWidth="1"/>
    <col min="6146" max="6146" width="40.09765625" style="1" customWidth="1"/>
    <col min="6147" max="6147" width="13.296875" style="1" customWidth="1"/>
    <col min="6148" max="6148" width="10.09765625" style="1" customWidth="1"/>
    <col min="6149" max="6149" width="12" style="1" customWidth="1"/>
    <col min="6150" max="6150" width="8.0976562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3.3984375" style="1" customWidth="1"/>
    <col min="6402" max="6402" width="40.09765625" style="1" customWidth="1"/>
    <col min="6403" max="6403" width="13.296875" style="1" customWidth="1"/>
    <col min="6404" max="6404" width="10.09765625" style="1" customWidth="1"/>
    <col min="6405" max="6405" width="12" style="1" customWidth="1"/>
    <col min="6406" max="6406" width="8.0976562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3.3984375" style="1" customWidth="1"/>
    <col min="6658" max="6658" width="40.09765625" style="1" customWidth="1"/>
    <col min="6659" max="6659" width="13.296875" style="1" customWidth="1"/>
    <col min="6660" max="6660" width="10.09765625" style="1" customWidth="1"/>
    <col min="6661" max="6661" width="12" style="1" customWidth="1"/>
    <col min="6662" max="6662" width="8.0976562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3.3984375" style="1" customWidth="1"/>
    <col min="6914" max="6914" width="40.09765625" style="1" customWidth="1"/>
    <col min="6915" max="6915" width="13.296875" style="1" customWidth="1"/>
    <col min="6916" max="6916" width="10.09765625" style="1" customWidth="1"/>
    <col min="6917" max="6917" width="12" style="1" customWidth="1"/>
    <col min="6918" max="6918" width="8.0976562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3.3984375" style="1" customWidth="1"/>
    <col min="7170" max="7170" width="40.09765625" style="1" customWidth="1"/>
    <col min="7171" max="7171" width="13.296875" style="1" customWidth="1"/>
    <col min="7172" max="7172" width="10.09765625" style="1" customWidth="1"/>
    <col min="7173" max="7173" width="12" style="1" customWidth="1"/>
    <col min="7174" max="7174" width="8.0976562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3.3984375" style="1" customWidth="1"/>
    <col min="7426" max="7426" width="40.09765625" style="1" customWidth="1"/>
    <col min="7427" max="7427" width="13.296875" style="1" customWidth="1"/>
    <col min="7428" max="7428" width="10.09765625" style="1" customWidth="1"/>
    <col min="7429" max="7429" width="12" style="1" customWidth="1"/>
    <col min="7430" max="7430" width="8.0976562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3.3984375" style="1" customWidth="1"/>
    <col min="7682" max="7682" width="40.09765625" style="1" customWidth="1"/>
    <col min="7683" max="7683" width="13.296875" style="1" customWidth="1"/>
    <col min="7684" max="7684" width="10.09765625" style="1" customWidth="1"/>
    <col min="7685" max="7685" width="12" style="1" customWidth="1"/>
    <col min="7686" max="7686" width="8.0976562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3.3984375" style="1" customWidth="1"/>
    <col min="7938" max="7938" width="40.09765625" style="1" customWidth="1"/>
    <col min="7939" max="7939" width="13.296875" style="1" customWidth="1"/>
    <col min="7940" max="7940" width="10.09765625" style="1" customWidth="1"/>
    <col min="7941" max="7941" width="12" style="1" customWidth="1"/>
    <col min="7942" max="7942" width="8.0976562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3.3984375" style="1" customWidth="1"/>
    <col min="8194" max="8194" width="40.09765625" style="1" customWidth="1"/>
    <col min="8195" max="8195" width="13.296875" style="1" customWidth="1"/>
    <col min="8196" max="8196" width="10.09765625" style="1" customWidth="1"/>
    <col min="8197" max="8197" width="12" style="1" customWidth="1"/>
    <col min="8198" max="8198" width="8.0976562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3.3984375" style="1" customWidth="1"/>
    <col min="8450" max="8450" width="40.09765625" style="1" customWidth="1"/>
    <col min="8451" max="8451" width="13.296875" style="1" customWidth="1"/>
    <col min="8452" max="8452" width="10.09765625" style="1" customWidth="1"/>
    <col min="8453" max="8453" width="12" style="1" customWidth="1"/>
    <col min="8454" max="8454" width="8.0976562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3.3984375" style="1" customWidth="1"/>
    <col min="8706" max="8706" width="40.09765625" style="1" customWidth="1"/>
    <col min="8707" max="8707" width="13.296875" style="1" customWidth="1"/>
    <col min="8708" max="8708" width="10.09765625" style="1" customWidth="1"/>
    <col min="8709" max="8709" width="12" style="1" customWidth="1"/>
    <col min="8710" max="8710" width="8.0976562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3.3984375" style="1" customWidth="1"/>
    <col min="8962" max="8962" width="40.09765625" style="1" customWidth="1"/>
    <col min="8963" max="8963" width="13.296875" style="1" customWidth="1"/>
    <col min="8964" max="8964" width="10.09765625" style="1" customWidth="1"/>
    <col min="8965" max="8965" width="12" style="1" customWidth="1"/>
    <col min="8966" max="8966" width="8.0976562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3.3984375" style="1" customWidth="1"/>
    <col min="9218" max="9218" width="40.09765625" style="1" customWidth="1"/>
    <col min="9219" max="9219" width="13.296875" style="1" customWidth="1"/>
    <col min="9220" max="9220" width="10.09765625" style="1" customWidth="1"/>
    <col min="9221" max="9221" width="12" style="1" customWidth="1"/>
    <col min="9222" max="9222" width="8.0976562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3.3984375" style="1" customWidth="1"/>
    <col min="9474" max="9474" width="40.09765625" style="1" customWidth="1"/>
    <col min="9475" max="9475" width="13.296875" style="1" customWidth="1"/>
    <col min="9476" max="9476" width="10.09765625" style="1" customWidth="1"/>
    <col min="9477" max="9477" width="12" style="1" customWidth="1"/>
    <col min="9478" max="9478" width="8.0976562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3.3984375" style="1" customWidth="1"/>
    <col min="9730" max="9730" width="40.09765625" style="1" customWidth="1"/>
    <col min="9731" max="9731" width="13.296875" style="1" customWidth="1"/>
    <col min="9732" max="9732" width="10.09765625" style="1" customWidth="1"/>
    <col min="9733" max="9733" width="12" style="1" customWidth="1"/>
    <col min="9734" max="9734" width="8.0976562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3.3984375" style="1" customWidth="1"/>
    <col min="9986" max="9986" width="40.09765625" style="1" customWidth="1"/>
    <col min="9987" max="9987" width="13.296875" style="1" customWidth="1"/>
    <col min="9988" max="9988" width="10.09765625" style="1" customWidth="1"/>
    <col min="9989" max="9989" width="12" style="1" customWidth="1"/>
    <col min="9990" max="9990" width="8.0976562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3.3984375" style="1" customWidth="1"/>
    <col min="10242" max="10242" width="40.09765625" style="1" customWidth="1"/>
    <col min="10243" max="10243" width="13.296875" style="1" customWidth="1"/>
    <col min="10244" max="10244" width="10.09765625" style="1" customWidth="1"/>
    <col min="10245" max="10245" width="12" style="1" customWidth="1"/>
    <col min="10246" max="10246" width="8.0976562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3.3984375" style="1" customWidth="1"/>
    <col min="10498" max="10498" width="40.09765625" style="1" customWidth="1"/>
    <col min="10499" max="10499" width="13.296875" style="1" customWidth="1"/>
    <col min="10500" max="10500" width="10.09765625" style="1" customWidth="1"/>
    <col min="10501" max="10501" width="12" style="1" customWidth="1"/>
    <col min="10502" max="10502" width="8.0976562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3.3984375" style="1" customWidth="1"/>
    <col min="10754" max="10754" width="40.09765625" style="1" customWidth="1"/>
    <col min="10755" max="10755" width="13.296875" style="1" customWidth="1"/>
    <col min="10756" max="10756" width="10.09765625" style="1" customWidth="1"/>
    <col min="10757" max="10757" width="12" style="1" customWidth="1"/>
    <col min="10758" max="10758" width="8.0976562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3.3984375" style="1" customWidth="1"/>
    <col min="11010" max="11010" width="40.09765625" style="1" customWidth="1"/>
    <col min="11011" max="11011" width="13.296875" style="1" customWidth="1"/>
    <col min="11012" max="11012" width="10.09765625" style="1" customWidth="1"/>
    <col min="11013" max="11013" width="12" style="1" customWidth="1"/>
    <col min="11014" max="11014" width="8.0976562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3.3984375" style="1" customWidth="1"/>
    <col min="11266" max="11266" width="40.09765625" style="1" customWidth="1"/>
    <col min="11267" max="11267" width="13.296875" style="1" customWidth="1"/>
    <col min="11268" max="11268" width="10.09765625" style="1" customWidth="1"/>
    <col min="11269" max="11269" width="12" style="1" customWidth="1"/>
    <col min="11270" max="11270" width="8.0976562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3.3984375" style="1" customWidth="1"/>
    <col min="11522" max="11522" width="40.09765625" style="1" customWidth="1"/>
    <col min="11523" max="11523" width="13.296875" style="1" customWidth="1"/>
    <col min="11524" max="11524" width="10.09765625" style="1" customWidth="1"/>
    <col min="11525" max="11525" width="12" style="1" customWidth="1"/>
    <col min="11526" max="11526" width="8.0976562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3.3984375" style="1" customWidth="1"/>
    <col min="11778" max="11778" width="40.09765625" style="1" customWidth="1"/>
    <col min="11779" max="11779" width="13.296875" style="1" customWidth="1"/>
    <col min="11780" max="11780" width="10.09765625" style="1" customWidth="1"/>
    <col min="11781" max="11781" width="12" style="1" customWidth="1"/>
    <col min="11782" max="11782" width="8.0976562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3.3984375" style="1" customWidth="1"/>
    <col min="12034" max="12034" width="40.09765625" style="1" customWidth="1"/>
    <col min="12035" max="12035" width="13.296875" style="1" customWidth="1"/>
    <col min="12036" max="12036" width="10.09765625" style="1" customWidth="1"/>
    <col min="12037" max="12037" width="12" style="1" customWidth="1"/>
    <col min="12038" max="12038" width="8.0976562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3.3984375" style="1" customWidth="1"/>
    <col min="12290" max="12290" width="40.09765625" style="1" customWidth="1"/>
    <col min="12291" max="12291" width="13.296875" style="1" customWidth="1"/>
    <col min="12292" max="12292" width="10.09765625" style="1" customWidth="1"/>
    <col min="12293" max="12293" width="12" style="1" customWidth="1"/>
    <col min="12294" max="12294" width="8.0976562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3.3984375" style="1" customWidth="1"/>
    <col min="12546" max="12546" width="40.09765625" style="1" customWidth="1"/>
    <col min="12547" max="12547" width="13.296875" style="1" customWidth="1"/>
    <col min="12548" max="12548" width="10.09765625" style="1" customWidth="1"/>
    <col min="12549" max="12549" width="12" style="1" customWidth="1"/>
    <col min="12550" max="12550" width="8.0976562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3.3984375" style="1" customWidth="1"/>
    <col min="12802" max="12802" width="40.09765625" style="1" customWidth="1"/>
    <col min="12803" max="12803" width="13.296875" style="1" customWidth="1"/>
    <col min="12804" max="12804" width="10.09765625" style="1" customWidth="1"/>
    <col min="12805" max="12805" width="12" style="1" customWidth="1"/>
    <col min="12806" max="12806" width="8.0976562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3.3984375" style="1" customWidth="1"/>
    <col min="13058" max="13058" width="40.09765625" style="1" customWidth="1"/>
    <col min="13059" max="13059" width="13.296875" style="1" customWidth="1"/>
    <col min="13060" max="13060" width="10.09765625" style="1" customWidth="1"/>
    <col min="13061" max="13061" width="12" style="1" customWidth="1"/>
    <col min="13062" max="13062" width="8.0976562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3.3984375" style="1" customWidth="1"/>
    <col min="13314" max="13314" width="40.09765625" style="1" customWidth="1"/>
    <col min="13315" max="13315" width="13.296875" style="1" customWidth="1"/>
    <col min="13316" max="13316" width="10.09765625" style="1" customWidth="1"/>
    <col min="13317" max="13317" width="12" style="1" customWidth="1"/>
    <col min="13318" max="13318" width="8.0976562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3.3984375" style="1" customWidth="1"/>
    <col min="13570" max="13570" width="40.09765625" style="1" customWidth="1"/>
    <col min="13571" max="13571" width="13.296875" style="1" customWidth="1"/>
    <col min="13572" max="13572" width="10.09765625" style="1" customWidth="1"/>
    <col min="13573" max="13573" width="12" style="1" customWidth="1"/>
    <col min="13574" max="13574" width="8.0976562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3.3984375" style="1" customWidth="1"/>
    <col min="13826" max="13826" width="40.09765625" style="1" customWidth="1"/>
    <col min="13827" max="13827" width="13.296875" style="1" customWidth="1"/>
    <col min="13828" max="13828" width="10.09765625" style="1" customWidth="1"/>
    <col min="13829" max="13829" width="12" style="1" customWidth="1"/>
    <col min="13830" max="13830" width="8.0976562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3.3984375" style="1" customWidth="1"/>
    <col min="14082" max="14082" width="40.09765625" style="1" customWidth="1"/>
    <col min="14083" max="14083" width="13.296875" style="1" customWidth="1"/>
    <col min="14084" max="14084" width="10.09765625" style="1" customWidth="1"/>
    <col min="14085" max="14085" width="12" style="1" customWidth="1"/>
    <col min="14086" max="14086" width="8.0976562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3.3984375" style="1" customWidth="1"/>
    <col min="14338" max="14338" width="40.09765625" style="1" customWidth="1"/>
    <col min="14339" max="14339" width="13.296875" style="1" customWidth="1"/>
    <col min="14340" max="14340" width="10.09765625" style="1" customWidth="1"/>
    <col min="14341" max="14341" width="12" style="1" customWidth="1"/>
    <col min="14342" max="14342" width="8.0976562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3.3984375" style="1" customWidth="1"/>
    <col min="14594" max="14594" width="40.09765625" style="1" customWidth="1"/>
    <col min="14595" max="14595" width="13.296875" style="1" customWidth="1"/>
    <col min="14596" max="14596" width="10.09765625" style="1" customWidth="1"/>
    <col min="14597" max="14597" width="12" style="1" customWidth="1"/>
    <col min="14598" max="14598" width="8.0976562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3.3984375" style="1" customWidth="1"/>
    <col min="14850" max="14850" width="40.09765625" style="1" customWidth="1"/>
    <col min="14851" max="14851" width="13.296875" style="1" customWidth="1"/>
    <col min="14852" max="14852" width="10.09765625" style="1" customWidth="1"/>
    <col min="14853" max="14853" width="12" style="1" customWidth="1"/>
    <col min="14854" max="14854" width="8.0976562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3.3984375" style="1" customWidth="1"/>
    <col min="15106" max="15106" width="40.09765625" style="1" customWidth="1"/>
    <col min="15107" max="15107" width="13.296875" style="1" customWidth="1"/>
    <col min="15108" max="15108" width="10.09765625" style="1" customWidth="1"/>
    <col min="15109" max="15109" width="12" style="1" customWidth="1"/>
    <col min="15110" max="15110" width="8.0976562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3.3984375" style="1" customWidth="1"/>
    <col min="15362" max="15362" width="40.09765625" style="1" customWidth="1"/>
    <col min="15363" max="15363" width="13.296875" style="1" customWidth="1"/>
    <col min="15364" max="15364" width="10.09765625" style="1" customWidth="1"/>
    <col min="15365" max="15365" width="12" style="1" customWidth="1"/>
    <col min="15366" max="15366" width="8.0976562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3.3984375" style="1" customWidth="1"/>
    <col min="15618" max="15618" width="40.09765625" style="1" customWidth="1"/>
    <col min="15619" max="15619" width="13.296875" style="1" customWidth="1"/>
    <col min="15620" max="15620" width="10.09765625" style="1" customWidth="1"/>
    <col min="15621" max="15621" width="12" style="1" customWidth="1"/>
    <col min="15622" max="15622" width="8.0976562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3.3984375" style="1" customWidth="1"/>
    <col min="15874" max="15874" width="40.09765625" style="1" customWidth="1"/>
    <col min="15875" max="15875" width="13.296875" style="1" customWidth="1"/>
    <col min="15876" max="15876" width="10.09765625" style="1" customWidth="1"/>
    <col min="15877" max="15877" width="12" style="1" customWidth="1"/>
    <col min="15878" max="15878" width="8.0976562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3.3984375" style="1" customWidth="1"/>
    <col min="16130" max="16130" width="40.09765625" style="1" customWidth="1"/>
    <col min="16131" max="16131" width="13.296875" style="1" customWidth="1"/>
    <col min="16132" max="16132" width="10.09765625" style="1" customWidth="1"/>
    <col min="16133" max="16133" width="12" style="1" customWidth="1"/>
    <col min="16134" max="16134" width="8.0976562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44378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187</v>
      </c>
      <c r="C6" s="9">
        <v>20.54</v>
      </c>
      <c r="D6" s="9">
        <v>4.1100000000000003</v>
      </c>
      <c r="E6" s="9">
        <v>24.65</v>
      </c>
      <c r="F6" s="4" t="s">
        <v>8</v>
      </c>
    </row>
    <row r="7" spans="1:7" ht="15" customHeight="1" x14ac:dyDescent="0.25">
      <c r="A7" s="8" t="s">
        <v>56</v>
      </c>
      <c r="B7" s="1" t="s">
        <v>188</v>
      </c>
      <c r="C7" s="9">
        <v>45.9</v>
      </c>
      <c r="D7" s="9">
        <v>9.18</v>
      </c>
      <c r="E7" s="9">
        <v>55.08</v>
      </c>
      <c r="F7" s="4" t="s">
        <v>8</v>
      </c>
    </row>
    <row r="8" spans="1:7" ht="15" customHeight="1" x14ac:dyDescent="0.25">
      <c r="A8" s="1" t="s">
        <v>61</v>
      </c>
      <c r="B8" s="1" t="s">
        <v>189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8" t="s">
        <v>190</v>
      </c>
      <c r="B9" s="1" t="s">
        <v>191</v>
      </c>
      <c r="C9" s="9">
        <v>305</v>
      </c>
      <c r="D9" s="9">
        <v>61</v>
      </c>
      <c r="E9" s="9">
        <v>366</v>
      </c>
      <c r="F9" s="39">
        <v>109406</v>
      </c>
    </row>
    <row r="10" spans="1:7" ht="15" customHeight="1" x14ac:dyDescent="0.25">
      <c r="C10" s="10">
        <f>SUM(C5:C9)</f>
        <v>1010.4399999999999</v>
      </c>
      <c r="D10" s="10">
        <f>SUM(D5:D9)</f>
        <v>77.289999999999992</v>
      </c>
      <c r="E10" s="10">
        <f>SUM(E5:E9)</f>
        <v>1087.73</v>
      </c>
      <c r="G10" s="1" t="s">
        <v>9</v>
      </c>
    </row>
    <row r="11" spans="1:7" ht="15" customHeight="1" x14ac:dyDescent="0.25">
      <c r="C11" s="11"/>
      <c r="D11" s="11"/>
      <c r="E11" s="11"/>
    </row>
    <row r="12" spans="1:7" ht="15" customHeight="1" x14ac:dyDescent="0.25">
      <c r="A12" s="5" t="s">
        <v>118</v>
      </c>
      <c r="C12" s="12"/>
      <c r="D12" s="12"/>
      <c r="E12" s="12"/>
    </row>
    <row r="13" spans="1:7" ht="15" customHeight="1" x14ac:dyDescent="0.25">
      <c r="A13" s="8" t="s">
        <v>11</v>
      </c>
      <c r="B13" s="1" t="s">
        <v>12</v>
      </c>
      <c r="C13" s="9">
        <v>6.83</v>
      </c>
      <c r="D13" s="9"/>
      <c r="E13" s="9">
        <v>6.83</v>
      </c>
      <c r="F13" s="4" t="s">
        <v>8</v>
      </c>
    </row>
    <row r="14" spans="1:7" ht="15" customHeight="1" x14ac:dyDescent="0.25">
      <c r="A14" s="8" t="s">
        <v>13</v>
      </c>
      <c r="B14" s="1" t="s">
        <v>14</v>
      </c>
      <c r="C14" s="9">
        <v>79.75</v>
      </c>
      <c r="D14" s="9">
        <v>15.95</v>
      </c>
      <c r="E14" s="9">
        <v>95.7</v>
      </c>
      <c r="F14" s="4" t="s">
        <v>8</v>
      </c>
    </row>
    <row r="15" spans="1:7" ht="15" customHeight="1" x14ac:dyDescent="0.25">
      <c r="A15" s="1" t="s">
        <v>61</v>
      </c>
      <c r="B15" s="1" t="s">
        <v>192</v>
      </c>
      <c r="C15" s="9">
        <v>72.75</v>
      </c>
      <c r="D15" s="9">
        <v>14.55</v>
      </c>
      <c r="E15" s="9">
        <v>87.3</v>
      </c>
      <c r="F15" s="13" t="s">
        <v>8</v>
      </c>
    </row>
    <row r="16" spans="1:7" ht="15" customHeight="1" x14ac:dyDescent="0.25">
      <c r="A16" s="1" t="s">
        <v>193</v>
      </c>
      <c r="B16" s="1" t="s">
        <v>194</v>
      </c>
      <c r="C16" s="12">
        <v>280.83</v>
      </c>
      <c r="D16" s="14">
        <v>56.17</v>
      </c>
      <c r="E16" s="12">
        <v>337</v>
      </c>
      <c r="F16" s="43">
        <v>109420</v>
      </c>
    </row>
    <row r="17" spans="1:6" ht="15" customHeight="1" x14ac:dyDescent="0.25">
      <c r="A17" s="1" t="s">
        <v>193</v>
      </c>
      <c r="B17" s="1" t="s">
        <v>194</v>
      </c>
      <c r="C17" s="12">
        <v>75.83</v>
      </c>
      <c r="D17" s="14">
        <v>15.17</v>
      </c>
      <c r="E17" s="12">
        <v>91</v>
      </c>
      <c r="F17" s="43">
        <v>109420</v>
      </c>
    </row>
    <row r="18" spans="1:6" ht="15" customHeight="1" x14ac:dyDescent="0.25">
      <c r="A18" s="1" t="s">
        <v>23</v>
      </c>
      <c r="B18" s="1" t="s">
        <v>195</v>
      </c>
      <c r="C18" s="9">
        <v>275</v>
      </c>
      <c r="D18" s="9"/>
      <c r="E18" s="9">
        <v>275</v>
      </c>
      <c r="F18" s="4">
        <v>109418</v>
      </c>
    </row>
    <row r="19" spans="1:6" ht="15" customHeight="1" x14ac:dyDescent="0.25">
      <c r="A19" s="1" t="s">
        <v>196</v>
      </c>
      <c r="B19" s="1" t="s">
        <v>126</v>
      </c>
      <c r="C19" s="9">
        <v>54.9</v>
      </c>
      <c r="D19" s="9">
        <v>10.98</v>
      </c>
      <c r="E19" s="9">
        <v>65.88</v>
      </c>
      <c r="F19" s="4">
        <v>203721</v>
      </c>
    </row>
    <row r="20" spans="1:6" ht="15" customHeight="1" x14ac:dyDescent="0.25">
      <c r="A20" s="1" t="s">
        <v>70</v>
      </c>
      <c r="B20" s="1" t="s">
        <v>71</v>
      </c>
      <c r="C20" s="14">
        <v>6.91</v>
      </c>
      <c r="D20" s="14">
        <v>1.38</v>
      </c>
      <c r="E20" s="14">
        <v>8.2899999999999991</v>
      </c>
      <c r="F20" s="23">
        <v>109407</v>
      </c>
    </row>
    <row r="21" spans="1:6" ht="15" customHeight="1" x14ac:dyDescent="0.25">
      <c r="A21" s="1" t="s">
        <v>74</v>
      </c>
      <c r="B21" s="1" t="s">
        <v>75</v>
      </c>
      <c r="C21" s="14">
        <v>7.48</v>
      </c>
      <c r="D21" s="14">
        <v>1.5</v>
      </c>
      <c r="E21" s="14">
        <v>8.98</v>
      </c>
      <c r="F21" s="43">
        <v>109408</v>
      </c>
    </row>
    <row r="22" spans="1:6" ht="15" customHeight="1" x14ac:dyDescent="0.25">
      <c r="C22" s="10">
        <f>SUM(C13:C21)</f>
        <v>860.28</v>
      </c>
      <c r="D22" s="10">
        <f>SUM(D13:D21)</f>
        <v>115.7</v>
      </c>
      <c r="E22" s="10">
        <f>SUM(E13:E21)</f>
        <v>975.9799999999999</v>
      </c>
    </row>
    <row r="23" spans="1:6" ht="15" customHeight="1" x14ac:dyDescent="0.25">
      <c r="C23" s="11"/>
      <c r="D23" s="11"/>
      <c r="E23" s="11"/>
    </row>
    <row r="24" spans="1:6" ht="15" customHeight="1" x14ac:dyDescent="0.25">
      <c r="A24" s="5" t="s">
        <v>131</v>
      </c>
      <c r="C24" s="12"/>
      <c r="D24" s="12"/>
      <c r="E24" s="12"/>
    </row>
    <row r="25" spans="1:6" ht="15" customHeight="1" x14ac:dyDescent="0.25">
      <c r="A25" s="8" t="s">
        <v>26</v>
      </c>
      <c r="B25" s="1" t="s">
        <v>7</v>
      </c>
      <c r="C25" s="12">
        <v>474</v>
      </c>
      <c r="D25" s="12"/>
      <c r="E25" s="12">
        <v>474</v>
      </c>
      <c r="F25" s="4" t="s">
        <v>8</v>
      </c>
    </row>
    <row r="26" spans="1:6" ht="15" customHeight="1" x14ac:dyDescent="0.25">
      <c r="A26" s="8" t="s">
        <v>56</v>
      </c>
      <c r="B26" s="1" t="s">
        <v>187</v>
      </c>
      <c r="C26" s="9">
        <v>85.29</v>
      </c>
      <c r="D26" s="9">
        <v>17.059999999999999</v>
      </c>
      <c r="E26" s="9">
        <v>102.35</v>
      </c>
      <c r="F26" s="4" t="s">
        <v>8</v>
      </c>
    </row>
    <row r="27" spans="1:6" ht="15" customHeight="1" x14ac:dyDescent="0.25">
      <c r="A27" s="8" t="s">
        <v>27</v>
      </c>
      <c r="B27" s="1" t="s">
        <v>197</v>
      </c>
      <c r="C27" s="9">
        <v>15.71</v>
      </c>
      <c r="D27" s="9">
        <v>3.14</v>
      </c>
      <c r="E27" s="9">
        <v>18.850000000000001</v>
      </c>
      <c r="F27" s="4" t="s">
        <v>8</v>
      </c>
    </row>
    <row r="28" spans="1:6" ht="15" customHeight="1" x14ac:dyDescent="0.25">
      <c r="A28" s="8" t="s">
        <v>77</v>
      </c>
      <c r="B28" s="1" t="s">
        <v>198</v>
      </c>
      <c r="C28" s="9">
        <v>28.15</v>
      </c>
      <c r="D28" s="9">
        <v>1.41</v>
      </c>
      <c r="E28" s="9">
        <v>29.56</v>
      </c>
      <c r="F28" s="39">
        <v>109416</v>
      </c>
    </row>
    <row r="29" spans="1:6" ht="15" customHeight="1" x14ac:dyDescent="0.25">
      <c r="A29" s="8" t="s">
        <v>144</v>
      </c>
      <c r="B29" s="1" t="s">
        <v>199</v>
      </c>
      <c r="C29" s="9">
        <v>134.68</v>
      </c>
      <c r="D29" s="9">
        <v>26.94</v>
      </c>
      <c r="E29" s="9">
        <v>161.62</v>
      </c>
      <c r="F29" s="4" t="s">
        <v>200</v>
      </c>
    </row>
    <row r="30" spans="1:6" ht="15" customHeight="1" x14ac:dyDescent="0.25">
      <c r="A30" s="8" t="s">
        <v>201</v>
      </c>
      <c r="B30" s="1" t="s">
        <v>202</v>
      </c>
      <c r="C30" s="9">
        <v>219</v>
      </c>
      <c r="D30" s="9">
        <v>43.8</v>
      </c>
      <c r="E30" s="9">
        <v>262.8</v>
      </c>
      <c r="F30" s="39">
        <v>109409</v>
      </c>
    </row>
    <row r="31" spans="1:6" ht="15" customHeight="1" x14ac:dyDescent="0.25">
      <c r="A31" s="8" t="s">
        <v>29</v>
      </c>
      <c r="B31" s="1" t="s">
        <v>30</v>
      </c>
      <c r="C31" s="9">
        <v>28.9</v>
      </c>
      <c r="D31" s="9">
        <v>5.78</v>
      </c>
      <c r="E31" s="9">
        <v>34.68</v>
      </c>
      <c r="F31" s="4" t="s">
        <v>8</v>
      </c>
    </row>
    <row r="32" spans="1:6" ht="15" customHeight="1" x14ac:dyDescent="0.25">
      <c r="A32" s="1" t="s">
        <v>70</v>
      </c>
      <c r="B32" s="1" t="s">
        <v>203</v>
      </c>
      <c r="C32" s="9">
        <v>37.03</v>
      </c>
      <c r="D32" s="9">
        <v>7.41</v>
      </c>
      <c r="E32" s="9">
        <v>44.44</v>
      </c>
      <c r="F32" s="39">
        <v>109407</v>
      </c>
    </row>
    <row r="33" spans="1:6" ht="15" customHeight="1" x14ac:dyDescent="0.25">
      <c r="A33" s="1" t="s">
        <v>204</v>
      </c>
      <c r="B33" s="1" t="s">
        <v>205</v>
      </c>
      <c r="C33" s="9">
        <v>4087</v>
      </c>
      <c r="D33" s="9"/>
      <c r="E33" s="9">
        <v>4087</v>
      </c>
      <c r="F33" s="4">
        <v>109415</v>
      </c>
    </row>
    <row r="34" spans="1:6" ht="15" customHeight="1" x14ac:dyDescent="0.25">
      <c r="A34" s="8" t="s">
        <v>206</v>
      </c>
      <c r="B34" s="1" t="s">
        <v>207</v>
      </c>
      <c r="C34" s="9">
        <v>30</v>
      </c>
      <c r="D34" s="9">
        <v>6</v>
      </c>
      <c r="E34" s="9">
        <v>36</v>
      </c>
      <c r="F34" s="4" t="s">
        <v>200</v>
      </c>
    </row>
    <row r="35" spans="1:6" ht="15" customHeight="1" x14ac:dyDescent="0.25">
      <c r="A35" s="8" t="s">
        <v>208</v>
      </c>
      <c r="B35" s="1" t="s">
        <v>209</v>
      </c>
      <c r="C35" s="9">
        <v>55</v>
      </c>
      <c r="D35" s="9"/>
      <c r="E35" s="9">
        <v>55</v>
      </c>
      <c r="F35" s="4" t="s">
        <v>38</v>
      </c>
    </row>
    <row r="36" spans="1:6" ht="15" customHeight="1" x14ac:dyDescent="0.25">
      <c r="A36" s="8" t="s">
        <v>150</v>
      </c>
      <c r="B36" s="1" t="s">
        <v>210</v>
      </c>
      <c r="C36" s="9">
        <v>80</v>
      </c>
      <c r="D36" s="9">
        <v>16</v>
      </c>
      <c r="E36" s="9">
        <v>96</v>
      </c>
      <c r="F36" s="4">
        <v>203722</v>
      </c>
    </row>
    <row r="37" spans="1:6" ht="15" customHeight="1" x14ac:dyDescent="0.25">
      <c r="A37" s="8" t="s">
        <v>80</v>
      </c>
      <c r="B37" s="1" t="s">
        <v>211</v>
      </c>
      <c r="C37" s="9">
        <v>112</v>
      </c>
      <c r="D37" s="9">
        <v>22.4</v>
      </c>
      <c r="E37" s="9">
        <v>134.4</v>
      </c>
      <c r="F37" s="4" t="s">
        <v>8</v>
      </c>
    </row>
    <row r="38" spans="1:6" s="15" customFormat="1" ht="15" customHeight="1" x14ac:dyDescent="0.3">
      <c r="B38" s="16"/>
      <c r="C38" s="10">
        <f>SUM(C25:C37)</f>
        <v>5386.76</v>
      </c>
      <c r="D38" s="10">
        <f>SUM(D25:D37)</f>
        <v>149.94</v>
      </c>
      <c r="E38" s="10">
        <f>SUM(E25:E37)</f>
        <v>5536.7</v>
      </c>
      <c r="F38" s="17"/>
    </row>
    <row r="39" spans="1:6" s="15" customFormat="1" ht="15" customHeight="1" x14ac:dyDescent="0.3">
      <c r="B39" s="16"/>
      <c r="C39" s="11"/>
      <c r="D39" s="11"/>
      <c r="E39" s="11"/>
      <c r="F39" s="17"/>
    </row>
    <row r="40" spans="1:6" ht="15" customHeight="1" x14ac:dyDescent="0.25">
      <c r="A40" s="5" t="s">
        <v>158</v>
      </c>
      <c r="C40" s="12"/>
      <c r="D40" s="12"/>
      <c r="E40" s="12"/>
    </row>
    <row r="41" spans="1:6" ht="15" customHeight="1" x14ac:dyDescent="0.25">
      <c r="A41" s="8" t="s">
        <v>6</v>
      </c>
      <c r="B41" s="1" t="s">
        <v>7</v>
      </c>
      <c r="C41" s="12">
        <v>195</v>
      </c>
      <c r="D41" s="12"/>
      <c r="E41" s="12">
        <v>195</v>
      </c>
      <c r="F41" s="4" t="s">
        <v>8</v>
      </c>
    </row>
    <row r="42" spans="1:6" ht="15" customHeight="1" x14ac:dyDescent="0.25">
      <c r="A42" s="8" t="s">
        <v>56</v>
      </c>
      <c r="B42" s="8" t="s">
        <v>187</v>
      </c>
      <c r="C42" s="9">
        <v>102.66</v>
      </c>
      <c r="D42" s="9">
        <v>20.53</v>
      </c>
      <c r="E42" s="9">
        <v>123.19</v>
      </c>
      <c r="F42" s="20" t="s">
        <v>8</v>
      </c>
    </row>
    <row r="43" spans="1:6" ht="15" customHeight="1" x14ac:dyDescent="0.25">
      <c r="A43" s="8" t="s">
        <v>40</v>
      </c>
      <c r="B43" s="1" t="s">
        <v>212</v>
      </c>
      <c r="C43" s="28">
        <v>520</v>
      </c>
      <c r="D43" s="28">
        <v>104</v>
      </c>
      <c r="E43" s="28">
        <v>624</v>
      </c>
      <c r="F43" s="41">
        <v>109410</v>
      </c>
    </row>
    <row r="44" spans="1:6" ht="15" customHeight="1" x14ac:dyDescent="0.25">
      <c r="A44" s="8" t="s">
        <v>213</v>
      </c>
      <c r="B44" s="18" t="s">
        <v>214</v>
      </c>
      <c r="C44" s="28">
        <v>59.23</v>
      </c>
      <c r="D44" s="28"/>
      <c r="E44" s="28">
        <v>59.23</v>
      </c>
      <c r="F44" s="20">
        <v>109419</v>
      </c>
    </row>
    <row r="45" spans="1:6" ht="15" customHeight="1" x14ac:dyDescent="0.25">
      <c r="A45" s="8" t="s">
        <v>70</v>
      </c>
      <c r="B45" s="1" t="s">
        <v>215</v>
      </c>
      <c r="C45" s="28">
        <v>29.92</v>
      </c>
      <c r="D45" s="28">
        <v>5.98</v>
      </c>
      <c r="E45" s="28">
        <v>35.9</v>
      </c>
      <c r="F45" s="41">
        <v>109407</v>
      </c>
    </row>
    <row r="46" spans="1:6" ht="15" customHeight="1" x14ac:dyDescent="0.25">
      <c r="A46" s="8" t="s">
        <v>77</v>
      </c>
      <c r="B46" s="1" t="s">
        <v>198</v>
      </c>
      <c r="C46" s="19">
        <v>36.9</v>
      </c>
      <c r="D46" s="19">
        <v>1.85</v>
      </c>
      <c r="E46" s="19">
        <v>38.75</v>
      </c>
      <c r="F46" s="41">
        <v>109416</v>
      </c>
    </row>
    <row r="47" spans="1:6" ht="15" customHeight="1" x14ac:dyDescent="0.25">
      <c r="A47" s="21"/>
      <c r="B47" s="15"/>
      <c r="C47" s="10">
        <f>SUM(C41:C46)</f>
        <v>943.70999999999992</v>
      </c>
      <c r="D47" s="10">
        <f>SUM(D41:D46)</f>
        <v>132.35999999999999</v>
      </c>
      <c r="E47" s="10">
        <f>SUM(E41:E46)</f>
        <v>1076.0700000000002</v>
      </c>
    </row>
    <row r="48" spans="1:6" ht="15" customHeight="1" x14ac:dyDescent="0.25">
      <c r="A48" s="21"/>
      <c r="B48" s="15"/>
      <c r="C48" s="11"/>
      <c r="D48" s="11"/>
      <c r="E48" s="11"/>
    </row>
    <row r="49" spans="1:6" ht="15" customHeight="1" x14ac:dyDescent="0.25">
      <c r="A49" s="5" t="s">
        <v>165</v>
      </c>
      <c r="C49" s="11"/>
      <c r="D49" s="11"/>
      <c r="E49" s="11"/>
    </row>
    <row r="50" spans="1:6" ht="15" customHeight="1" x14ac:dyDescent="0.25">
      <c r="A50" s="8" t="s">
        <v>29</v>
      </c>
      <c r="B50" s="1" t="s">
        <v>35</v>
      </c>
      <c r="C50" s="11">
        <v>9.9499999999999993</v>
      </c>
      <c r="D50" s="11">
        <v>1.99</v>
      </c>
      <c r="E50" s="11">
        <v>11.94</v>
      </c>
      <c r="F50" s="4" t="s">
        <v>8</v>
      </c>
    </row>
    <row r="51" spans="1:6" ht="15" customHeight="1" x14ac:dyDescent="0.25">
      <c r="A51" s="8" t="s">
        <v>36</v>
      </c>
      <c r="B51" s="1" t="s">
        <v>216</v>
      </c>
      <c r="C51" s="11">
        <v>8</v>
      </c>
      <c r="D51" s="11"/>
      <c r="E51" s="11">
        <v>8</v>
      </c>
      <c r="F51" s="4" t="s">
        <v>38</v>
      </c>
    </row>
    <row r="52" spans="1:6" ht="15" customHeight="1" x14ac:dyDescent="0.25">
      <c r="A52" s="8" t="s">
        <v>217</v>
      </c>
      <c r="B52" s="1" t="s">
        <v>218</v>
      </c>
      <c r="C52" s="11">
        <v>261.39999999999998</v>
      </c>
      <c r="D52" s="11">
        <v>52.28</v>
      </c>
      <c r="E52" s="11">
        <v>313.68</v>
      </c>
      <c r="F52" s="39">
        <v>109411</v>
      </c>
    </row>
    <row r="53" spans="1:6" ht="15" customHeight="1" x14ac:dyDescent="0.25">
      <c r="A53" s="8" t="s">
        <v>129</v>
      </c>
      <c r="B53" s="1" t="s">
        <v>130</v>
      </c>
      <c r="C53" s="11">
        <v>53.75</v>
      </c>
      <c r="D53" s="11"/>
      <c r="E53" s="11">
        <v>53.75</v>
      </c>
      <c r="F53" s="4">
        <v>109417</v>
      </c>
    </row>
    <row r="54" spans="1:6" ht="15" customHeight="1" x14ac:dyDescent="0.25">
      <c r="C54" s="10">
        <f>SUM(C50:C53)</f>
        <v>333.09999999999997</v>
      </c>
      <c r="D54" s="10">
        <f>SUM(D50:D53)</f>
        <v>54.27</v>
      </c>
      <c r="E54" s="10">
        <f>SUM(E50:E53)</f>
        <v>387.37</v>
      </c>
    </row>
    <row r="55" spans="1:6" ht="15" customHeight="1" x14ac:dyDescent="0.25"/>
    <row r="56" spans="1:6" ht="15" customHeight="1" x14ac:dyDescent="0.25">
      <c r="A56" s="5" t="s">
        <v>167</v>
      </c>
      <c r="B56" s="8"/>
      <c r="C56" s="12"/>
      <c r="D56" s="12"/>
      <c r="E56" s="12"/>
    </row>
    <row r="57" spans="1:6" ht="15" customHeight="1" x14ac:dyDescent="0.25">
      <c r="A57" s="8" t="s">
        <v>26</v>
      </c>
      <c r="B57" s="8" t="s">
        <v>7</v>
      </c>
      <c r="C57" s="12">
        <v>561</v>
      </c>
      <c r="D57" s="12"/>
      <c r="E57" s="12">
        <v>561</v>
      </c>
      <c r="F57" s="4" t="s">
        <v>8</v>
      </c>
    </row>
    <row r="58" spans="1:6" ht="15" customHeight="1" x14ac:dyDescent="0.25">
      <c r="A58" s="8" t="s">
        <v>56</v>
      </c>
      <c r="B58" s="8" t="s">
        <v>187</v>
      </c>
      <c r="C58" s="12">
        <v>20.54</v>
      </c>
      <c r="D58" s="12">
        <v>4.1100000000000003</v>
      </c>
      <c r="E58" s="12">
        <v>24.65</v>
      </c>
      <c r="F58" s="4" t="s">
        <v>8</v>
      </c>
    </row>
    <row r="59" spans="1:6" ht="15" customHeight="1" x14ac:dyDescent="0.25">
      <c r="A59" s="8" t="s">
        <v>56</v>
      </c>
      <c r="B59" s="8" t="s">
        <v>188</v>
      </c>
      <c r="C59" s="12">
        <v>45.89</v>
      </c>
      <c r="D59" s="12">
        <v>9.18</v>
      </c>
      <c r="E59" s="12">
        <v>55.07</v>
      </c>
      <c r="F59" s="4" t="s">
        <v>8</v>
      </c>
    </row>
    <row r="60" spans="1:6" ht="15" customHeight="1" x14ac:dyDescent="0.25">
      <c r="A60" s="8" t="s">
        <v>40</v>
      </c>
      <c r="B60" s="8" t="s">
        <v>219</v>
      </c>
      <c r="C60" s="12">
        <v>410</v>
      </c>
      <c r="D60" s="12">
        <v>82</v>
      </c>
      <c r="E60" s="12">
        <v>492</v>
      </c>
      <c r="F60" s="39">
        <v>109410</v>
      </c>
    </row>
    <row r="61" spans="1:6" ht="15" customHeight="1" x14ac:dyDescent="0.25">
      <c r="C61" s="10">
        <f>SUM(C57:C60)</f>
        <v>1037.4299999999998</v>
      </c>
      <c r="D61" s="10">
        <f>SUM(D57:D60)</f>
        <v>95.289999999999992</v>
      </c>
      <c r="E61" s="10">
        <f>SUM(E57:E60)</f>
        <v>1132.72</v>
      </c>
    </row>
    <row r="62" spans="1:6" ht="15" customHeight="1" x14ac:dyDescent="0.25">
      <c r="C62" s="11"/>
      <c r="D62" s="11"/>
      <c r="E62" s="11"/>
    </row>
    <row r="63" spans="1:6" ht="15" customHeight="1" x14ac:dyDescent="0.25">
      <c r="A63" s="5" t="s">
        <v>169</v>
      </c>
      <c r="C63" s="12"/>
      <c r="D63" s="12"/>
      <c r="E63" s="12"/>
    </row>
    <row r="64" spans="1:6" ht="15" customHeight="1" x14ac:dyDescent="0.25">
      <c r="A64" s="8" t="s">
        <v>6</v>
      </c>
      <c r="B64" s="1" t="s">
        <v>7</v>
      </c>
      <c r="C64" s="12">
        <v>304</v>
      </c>
      <c r="D64" s="12"/>
      <c r="E64" s="12">
        <v>304</v>
      </c>
      <c r="F64" s="4" t="s">
        <v>8</v>
      </c>
    </row>
    <row r="65" spans="1:6" ht="15" customHeight="1" x14ac:dyDescent="0.25">
      <c r="A65" s="8" t="s">
        <v>6</v>
      </c>
      <c r="B65" s="1" t="s">
        <v>7</v>
      </c>
      <c r="C65" s="12">
        <v>125</v>
      </c>
      <c r="D65" s="12"/>
      <c r="E65" s="12">
        <v>125</v>
      </c>
      <c r="F65" s="4" t="s">
        <v>8</v>
      </c>
    </row>
    <row r="66" spans="1:6" ht="15" customHeight="1" x14ac:dyDescent="0.25">
      <c r="A66" s="8" t="s">
        <v>6</v>
      </c>
      <c r="B66" s="1" t="s">
        <v>7</v>
      </c>
      <c r="C66" s="12">
        <v>200</v>
      </c>
      <c r="D66" s="12"/>
      <c r="E66" s="12">
        <v>200</v>
      </c>
      <c r="F66" s="4" t="s">
        <v>8</v>
      </c>
    </row>
    <row r="67" spans="1:6" ht="15" customHeight="1" x14ac:dyDescent="0.25">
      <c r="A67" s="8" t="s">
        <v>61</v>
      </c>
      <c r="B67" s="1" t="s">
        <v>220</v>
      </c>
      <c r="C67" s="12">
        <v>30.49</v>
      </c>
      <c r="D67" s="12">
        <v>6.1</v>
      </c>
      <c r="E67" s="12">
        <v>36.590000000000003</v>
      </c>
      <c r="F67" s="4" t="s">
        <v>8</v>
      </c>
    </row>
    <row r="68" spans="1:6" ht="15" customHeight="1" x14ac:dyDescent="0.25">
      <c r="A68" s="1" t="s">
        <v>88</v>
      </c>
      <c r="B68" s="29" t="s">
        <v>187</v>
      </c>
      <c r="C68" s="12">
        <v>408.86</v>
      </c>
      <c r="D68" s="12">
        <v>81.77</v>
      </c>
      <c r="E68" s="12">
        <v>490.63</v>
      </c>
      <c r="F68" s="4" t="s">
        <v>8</v>
      </c>
    </row>
    <row r="69" spans="1:6" ht="15" customHeight="1" x14ac:dyDescent="0.25">
      <c r="A69" s="8" t="s">
        <v>221</v>
      </c>
      <c r="B69" s="1" t="s">
        <v>222</v>
      </c>
      <c r="C69" s="12">
        <v>9557</v>
      </c>
      <c r="D69" s="12"/>
      <c r="E69" s="12">
        <v>9557</v>
      </c>
      <c r="F69" s="4" t="s">
        <v>8</v>
      </c>
    </row>
    <row r="70" spans="1:6" ht="15" customHeight="1" x14ac:dyDescent="0.25">
      <c r="A70" s="8" t="s">
        <v>89</v>
      </c>
      <c r="B70" s="1" t="s">
        <v>223</v>
      </c>
      <c r="C70" s="12">
        <v>1055</v>
      </c>
      <c r="D70" s="12">
        <v>211</v>
      </c>
      <c r="E70" s="12">
        <v>1266</v>
      </c>
      <c r="F70" s="39">
        <v>109412</v>
      </c>
    </row>
    <row r="71" spans="1:6" ht="15" customHeight="1" x14ac:dyDescent="0.25">
      <c r="A71" s="8" t="s">
        <v>224</v>
      </c>
      <c r="B71" s="1" t="s">
        <v>225</v>
      </c>
      <c r="C71" s="12">
        <v>116.65</v>
      </c>
      <c r="D71" s="12">
        <v>23.33</v>
      </c>
      <c r="E71" s="12">
        <v>139.97999999999999</v>
      </c>
      <c r="F71" s="4" t="s">
        <v>200</v>
      </c>
    </row>
    <row r="72" spans="1:6" ht="15" customHeight="1" x14ac:dyDescent="0.25">
      <c r="A72" s="21"/>
      <c r="B72" s="15"/>
      <c r="C72" s="10">
        <f>SUM(C64:C71)</f>
        <v>11797</v>
      </c>
      <c r="D72" s="10">
        <f>SUM(D64:D71)</f>
        <v>322.2</v>
      </c>
      <c r="E72" s="10">
        <f>SUM(E64:E71)</f>
        <v>12119.199999999999</v>
      </c>
    </row>
    <row r="73" spans="1:6" ht="15" customHeight="1" x14ac:dyDescent="0.25">
      <c r="A73" s="21"/>
      <c r="B73" s="15"/>
      <c r="C73" s="11"/>
      <c r="D73" s="11"/>
      <c r="E73" s="11"/>
    </row>
    <row r="74" spans="1:6" ht="15" customHeight="1" x14ac:dyDescent="0.3">
      <c r="A74" s="30" t="s">
        <v>172</v>
      </c>
      <c r="B74" s="15"/>
      <c r="C74" s="11"/>
      <c r="D74" s="11"/>
      <c r="E74" s="11"/>
    </row>
    <row r="75" spans="1:6" ht="15" customHeight="1" x14ac:dyDescent="0.25">
      <c r="A75" s="21" t="s">
        <v>95</v>
      </c>
      <c r="B75" s="15" t="s">
        <v>96</v>
      </c>
      <c r="C75" s="11">
        <v>313.33</v>
      </c>
      <c r="D75" s="11">
        <v>62.67</v>
      </c>
      <c r="E75" s="11">
        <v>376</v>
      </c>
      <c r="F75" s="39">
        <v>109413</v>
      </c>
    </row>
    <row r="76" spans="1:6" ht="15" customHeight="1" x14ac:dyDescent="0.25">
      <c r="A76" s="21" t="s">
        <v>95</v>
      </c>
      <c r="B76" s="15" t="s">
        <v>226</v>
      </c>
      <c r="C76" s="11">
        <v>610</v>
      </c>
      <c r="D76" s="11">
        <v>122</v>
      </c>
      <c r="E76" s="11">
        <v>732</v>
      </c>
      <c r="F76" s="39">
        <v>109413</v>
      </c>
    </row>
    <row r="77" spans="1:6" ht="15" customHeight="1" x14ac:dyDescent="0.25">
      <c r="A77" s="21"/>
      <c r="B77" s="15"/>
      <c r="C77" s="10">
        <f>SUM(C75:C76)</f>
        <v>923.32999999999993</v>
      </c>
      <c r="D77" s="10">
        <f>SUM(D75:D76)</f>
        <v>184.67000000000002</v>
      </c>
      <c r="E77" s="10">
        <f>SUM(E75:E76)</f>
        <v>1108</v>
      </c>
    </row>
    <row r="78" spans="1:6" ht="15" customHeight="1" x14ac:dyDescent="0.25">
      <c r="A78" s="21"/>
      <c r="B78" s="15"/>
      <c r="C78" s="11"/>
      <c r="D78" s="11"/>
      <c r="E78" s="11"/>
    </row>
    <row r="79" spans="1:6" ht="15" customHeight="1" x14ac:dyDescent="0.35">
      <c r="A79" s="31" t="s">
        <v>174</v>
      </c>
      <c r="B79" s="32"/>
      <c r="C79" s="33"/>
      <c r="D79" s="33"/>
      <c r="E79" s="33"/>
      <c r="F79" s="34"/>
    </row>
    <row r="80" spans="1:6" ht="15" customHeight="1" x14ac:dyDescent="0.25">
      <c r="A80" s="1" t="s">
        <v>227</v>
      </c>
      <c r="B80" s="8" t="s">
        <v>228</v>
      </c>
      <c r="C80" s="12">
        <v>2734.71</v>
      </c>
      <c r="D80" s="12"/>
      <c r="E80" s="12">
        <v>2734.71</v>
      </c>
      <c r="F80" s="4">
        <v>109414</v>
      </c>
    </row>
    <row r="81" spans="1:8" ht="15" customHeight="1" x14ac:dyDescent="0.35">
      <c r="A81" s="31"/>
      <c r="B81" s="32"/>
      <c r="C81" s="10">
        <f>SUM(C80:C80)</f>
        <v>2734.71</v>
      </c>
      <c r="D81" s="10">
        <f>SUM(D80:D80)</f>
        <v>0</v>
      </c>
      <c r="E81" s="10">
        <f>SUM(E80:E80)</f>
        <v>2734.71</v>
      </c>
      <c r="F81" s="34"/>
    </row>
    <row r="82" spans="1:8" ht="15" customHeight="1" x14ac:dyDescent="0.35">
      <c r="A82" s="31"/>
      <c r="B82" s="32"/>
      <c r="C82" s="11"/>
      <c r="D82" s="11"/>
      <c r="E82" s="11"/>
      <c r="F82" s="34"/>
    </row>
    <row r="83" spans="1:8" ht="15" customHeight="1" x14ac:dyDescent="0.35">
      <c r="A83" s="31" t="s">
        <v>103</v>
      </c>
      <c r="B83" s="32"/>
      <c r="C83" s="33"/>
      <c r="D83" s="33"/>
      <c r="E83" s="33"/>
      <c r="F83" s="34"/>
    </row>
    <row r="84" spans="1:8" ht="15" customHeight="1" x14ac:dyDescent="0.35">
      <c r="B84" s="8"/>
      <c r="C84" s="12"/>
      <c r="D84" s="12"/>
      <c r="E84" s="12"/>
      <c r="F84" s="34"/>
    </row>
    <row r="85" spans="1:8" ht="15" customHeight="1" x14ac:dyDescent="0.35">
      <c r="A85" s="31"/>
      <c r="B85" s="32"/>
      <c r="C85" s="10">
        <f>SUM(C84:C84)</f>
        <v>0</v>
      </c>
      <c r="D85" s="10">
        <f>SUM(D84:D84)</f>
        <v>0</v>
      </c>
      <c r="E85" s="10">
        <f>SUM(E84:E84)</f>
        <v>0</v>
      </c>
    </row>
    <row r="86" spans="1:8" ht="15" customHeight="1" x14ac:dyDescent="0.35">
      <c r="A86" s="31"/>
      <c r="B86" s="32"/>
      <c r="C86" s="11"/>
      <c r="D86" s="11"/>
      <c r="E86" s="11"/>
    </row>
    <row r="87" spans="1:8" ht="15" customHeight="1" x14ac:dyDescent="0.25">
      <c r="A87" s="5" t="s">
        <v>179</v>
      </c>
      <c r="C87" s="35"/>
      <c r="D87" s="35"/>
      <c r="E87" s="35"/>
    </row>
    <row r="88" spans="1:8" ht="15" customHeight="1" x14ac:dyDescent="0.25">
      <c r="A88" s="8"/>
      <c r="C88" s="35"/>
      <c r="D88" s="35"/>
      <c r="E88" s="35"/>
    </row>
    <row r="89" spans="1:8" ht="15" customHeight="1" x14ac:dyDescent="0.25">
      <c r="C89" s="14"/>
      <c r="D89" s="14"/>
      <c r="E89" s="14"/>
    </row>
    <row r="90" spans="1:8" ht="15" customHeight="1" x14ac:dyDescent="0.25">
      <c r="A90" s="8"/>
      <c r="C90" s="10">
        <f>SUM(C88:C89)</f>
        <v>0</v>
      </c>
      <c r="D90" s="10">
        <f>SUM(D88:D89)</f>
        <v>0</v>
      </c>
      <c r="E90" s="10">
        <f>SUM(E88:E89)</f>
        <v>0</v>
      </c>
    </row>
    <row r="91" spans="1:8" ht="15" customHeight="1" x14ac:dyDescent="0.3">
      <c r="A91" s="5"/>
      <c r="B91" s="16"/>
      <c r="C91" s="11"/>
      <c r="D91" s="11"/>
      <c r="E91" s="11"/>
    </row>
    <row r="92" spans="1:8" ht="15" customHeight="1" x14ac:dyDescent="0.25">
      <c r="A92" s="36" t="s">
        <v>182</v>
      </c>
      <c r="B92" s="36"/>
      <c r="C92" s="12"/>
      <c r="D92" s="12"/>
      <c r="E92" s="12"/>
    </row>
    <row r="93" spans="1:8" ht="15" customHeight="1" x14ac:dyDescent="0.25">
      <c r="A93" s="8" t="s">
        <v>61</v>
      </c>
      <c r="B93" s="29" t="s">
        <v>220</v>
      </c>
      <c r="C93" s="12">
        <v>25.97</v>
      </c>
      <c r="D93" s="12">
        <v>5.19</v>
      </c>
      <c r="E93" s="12">
        <v>31.16</v>
      </c>
      <c r="F93" s="17" t="s">
        <v>8</v>
      </c>
    </row>
    <row r="94" spans="1:8" ht="15" customHeight="1" x14ac:dyDescent="0.25">
      <c r="C94" s="10">
        <f>SUM(C93:C93)</f>
        <v>25.97</v>
      </c>
      <c r="D94" s="10">
        <f>SUM(D93:D93)</f>
        <v>5.19</v>
      </c>
      <c r="E94" s="10">
        <f>SUM(E93:E93)</f>
        <v>31.16</v>
      </c>
      <c r="H94" s="22"/>
    </row>
    <row r="95" spans="1:8" ht="15" customHeight="1" x14ac:dyDescent="0.25">
      <c r="C95" s="11"/>
      <c r="D95" s="11"/>
      <c r="E95" s="11"/>
      <c r="H95" s="22"/>
    </row>
    <row r="96" spans="1:8" ht="15" customHeight="1" x14ac:dyDescent="0.25">
      <c r="A96" s="5" t="s">
        <v>183</v>
      </c>
      <c r="C96" s="1"/>
      <c r="D96" s="1"/>
      <c r="E96" s="1"/>
      <c r="F96" s="1"/>
    </row>
    <row r="97" spans="1:6" ht="15" customHeight="1" x14ac:dyDescent="0.25">
      <c r="A97" s="23" t="s">
        <v>48</v>
      </c>
      <c r="B97" s="24" t="s">
        <v>229</v>
      </c>
      <c r="C97" s="14">
        <v>9164.2199999999993</v>
      </c>
      <c r="D97" s="25"/>
      <c r="E97" s="14">
        <v>9164.2199999999993</v>
      </c>
      <c r="F97" s="13" t="s">
        <v>50</v>
      </c>
    </row>
    <row r="98" spans="1:6" ht="15" customHeight="1" x14ac:dyDescent="0.25">
      <c r="A98" s="23" t="s">
        <v>51</v>
      </c>
      <c r="B98" s="24" t="s">
        <v>230</v>
      </c>
      <c r="C98" s="14">
        <v>2250.16</v>
      </c>
      <c r="D98" s="25"/>
      <c r="E98" s="14">
        <v>2250.16</v>
      </c>
      <c r="F98" s="43">
        <v>203723</v>
      </c>
    </row>
    <row r="99" spans="1:6" ht="15" customHeight="1" x14ac:dyDescent="0.25">
      <c r="A99" s="23" t="s">
        <v>53</v>
      </c>
      <c r="B99" s="24" t="s">
        <v>231</v>
      </c>
      <c r="C99" s="14">
        <v>2539.0100000000002</v>
      </c>
      <c r="D99" s="25"/>
      <c r="E99" s="14">
        <v>2539.0100000000002</v>
      </c>
      <c r="F99" s="43">
        <v>203724</v>
      </c>
    </row>
    <row r="100" spans="1:6" ht="15" customHeight="1" x14ac:dyDescent="0.25">
      <c r="C100" s="10">
        <f>SUM(C97:C99)</f>
        <v>13953.39</v>
      </c>
      <c r="D100" s="10">
        <f>SUM(D97:D99)</f>
        <v>0</v>
      </c>
      <c r="E100" s="10">
        <f>SUM(E97:E99)</f>
        <v>13953.39</v>
      </c>
      <c r="F100" s="1"/>
    </row>
    <row r="101" spans="1:6" ht="15" customHeight="1" x14ac:dyDescent="0.25">
      <c r="C101" s="1"/>
      <c r="D101" s="1"/>
      <c r="E101" s="1"/>
      <c r="F101" s="1"/>
    </row>
    <row r="102" spans="1:6" ht="15" customHeight="1" x14ac:dyDescent="0.25">
      <c r="B102" s="26" t="s">
        <v>55</v>
      </c>
      <c r="C102" s="10">
        <f>SUM(+C94+C10+C61+C38+C22+C47+C72+C54+C77+C81+C85+C90+C100)</f>
        <v>39006.119999999995</v>
      </c>
      <c r="D102" s="10">
        <f>SUM(+D94+D10+D61+D38+D22+D47+D72+D54+D77+D81+D85+D90+D100)</f>
        <v>1136.9100000000001</v>
      </c>
      <c r="E102" s="10">
        <f>SUM(+E94+E10+E61+E38+E22+E47+E72+E54+E77+E81+E85+E90+E100)</f>
        <v>40143.03</v>
      </c>
    </row>
    <row r="103" spans="1:6" ht="15" customHeight="1" x14ac:dyDescent="0.25">
      <c r="B103" s="27"/>
      <c r="C103" s="11"/>
      <c r="D103" s="11"/>
      <c r="E103" s="11"/>
    </row>
    <row r="104" spans="1:6" ht="15" customHeight="1" x14ac:dyDescent="0.25">
      <c r="A104" s="1" t="s">
        <v>232</v>
      </c>
      <c r="B104" s="15" t="s">
        <v>233</v>
      </c>
      <c r="C104" s="11"/>
      <c r="D104" s="11"/>
      <c r="E104" s="11">
        <v>341.74</v>
      </c>
    </row>
    <row r="105" spans="1:6" ht="15" customHeight="1" x14ac:dyDescent="0.25">
      <c r="A105" s="37"/>
      <c r="B105" s="38"/>
      <c r="C105" s="9"/>
    </row>
    <row r="106" spans="1:6" ht="15" customHeight="1" x14ac:dyDescent="0.25">
      <c r="A106" s="44"/>
    </row>
    <row r="107" spans="1:6" ht="15" customHeight="1" x14ac:dyDescent="0.25"/>
    <row r="108" spans="1:6" ht="15" customHeight="1" x14ac:dyDescent="0.25"/>
    <row r="109" spans="1:6" ht="15" customHeight="1" x14ac:dyDescent="0.25"/>
    <row r="110" spans="1:6" ht="15" customHeight="1" x14ac:dyDescent="0.25"/>
    <row r="111" spans="1:6" ht="15" customHeight="1" x14ac:dyDescent="0.25"/>
    <row r="112" spans="1:6" ht="15" customHeight="1" x14ac:dyDescent="0.25"/>
    <row r="113" spans="1:8" ht="15" customHeight="1" x14ac:dyDescent="0.25"/>
    <row r="114" spans="1:8" ht="15" customHeight="1" x14ac:dyDescent="0.25"/>
    <row r="115" spans="1:8" ht="15" customHeight="1" x14ac:dyDescent="0.25"/>
    <row r="116" spans="1:8" ht="15" customHeight="1" x14ac:dyDescent="0.25"/>
    <row r="117" spans="1:8" ht="15" customHeight="1" x14ac:dyDescent="0.25"/>
    <row r="118" spans="1:8" ht="15" customHeight="1" x14ac:dyDescent="0.25"/>
    <row r="119" spans="1:8" ht="15" customHeight="1" x14ac:dyDescent="0.25">
      <c r="G119" s="23"/>
    </row>
    <row r="120" spans="1:8" ht="15" customHeight="1" x14ac:dyDescent="0.25">
      <c r="H120" s="23"/>
    </row>
    <row r="121" spans="1:8" ht="15" customHeight="1" x14ac:dyDescent="0.25">
      <c r="H121" s="23"/>
    </row>
    <row r="122" spans="1:8" s="23" customFormat="1" ht="15" customHeight="1" x14ac:dyDescent="0.25">
      <c r="A122" s="1"/>
      <c r="B122" s="1"/>
      <c r="C122" s="3"/>
      <c r="D122" s="3"/>
      <c r="E122" s="3"/>
      <c r="F122" s="4"/>
      <c r="G122" s="1"/>
      <c r="H122" s="1"/>
    </row>
    <row r="123" spans="1:8" s="23" customFormat="1" x14ac:dyDescent="0.25">
      <c r="A123" s="1"/>
      <c r="B123" s="1"/>
      <c r="C123" s="3"/>
      <c r="D123" s="3"/>
      <c r="E123" s="3"/>
      <c r="F123" s="4"/>
      <c r="G123" s="1"/>
      <c r="H123" s="1"/>
    </row>
    <row r="124" spans="1:8" s="23" customFormat="1" x14ac:dyDescent="0.25">
      <c r="A124" s="1"/>
      <c r="B124" s="1"/>
      <c r="C124" s="3"/>
      <c r="D124" s="3"/>
      <c r="E124" s="3"/>
      <c r="F124" s="4"/>
      <c r="G124" s="1"/>
      <c r="H124" s="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selection activeCell="B16" sqref="B16"/>
    </sheetView>
  </sheetViews>
  <sheetFormatPr defaultColWidth="8.8984375" defaultRowHeight="13.85" x14ac:dyDescent="0.25"/>
  <cols>
    <col min="1" max="1" width="33.3984375" style="1" customWidth="1"/>
    <col min="2" max="2" width="40.09765625" style="1" customWidth="1"/>
    <col min="3" max="3" width="13.296875" style="3" customWidth="1"/>
    <col min="4" max="4" width="10.09765625" style="3" customWidth="1"/>
    <col min="5" max="5" width="12" style="3" customWidth="1"/>
    <col min="6" max="6" width="8.09765625" style="4" customWidth="1"/>
    <col min="7" max="7" width="3.09765625" style="1" customWidth="1"/>
    <col min="8" max="255" width="8.8984375" style="1"/>
    <col min="256" max="256" width="4.3984375" style="1" customWidth="1"/>
    <col min="257" max="257" width="33.3984375" style="1" customWidth="1"/>
    <col min="258" max="258" width="40.09765625" style="1" customWidth="1"/>
    <col min="259" max="259" width="13.296875" style="1" customWidth="1"/>
    <col min="260" max="260" width="10.09765625" style="1" customWidth="1"/>
    <col min="261" max="261" width="12" style="1" customWidth="1"/>
    <col min="262" max="262" width="8.09765625" style="1" customWidth="1"/>
    <col min="263" max="263" width="3.09765625" style="1" customWidth="1"/>
    <col min="264" max="511" width="8.8984375" style="1"/>
    <col min="512" max="512" width="4.3984375" style="1" customWidth="1"/>
    <col min="513" max="513" width="33.3984375" style="1" customWidth="1"/>
    <col min="514" max="514" width="40.09765625" style="1" customWidth="1"/>
    <col min="515" max="515" width="13.296875" style="1" customWidth="1"/>
    <col min="516" max="516" width="10.09765625" style="1" customWidth="1"/>
    <col min="517" max="517" width="12" style="1" customWidth="1"/>
    <col min="518" max="518" width="8.09765625" style="1" customWidth="1"/>
    <col min="519" max="519" width="3.09765625" style="1" customWidth="1"/>
    <col min="520" max="767" width="8.8984375" style="1"/>
    <col min="768" max="768" width="4.3984375" style="1" customWidth="1"/>
    <col min="769" max="769" width="33.3984375" style="1" customWidth="1"/>
    <col min="770" max="770" width="40.09765625" style="1" customWidth="1"/>
    <col min="771" max="771" width="13.296875" style="1" customWidth="1"/>
    <col min="772" max="772" width="10.09765625" style="1" customWidth="1"/>
    <col min="773" max="773" width="12" style="1" customWidth="1"/>
    <col min="774" max="774" width="8.0976562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3.3984375" style="1" customWidth="1"/>
    <col min="1026" max="1026" width="40.09765625" style="1" customWidth="1"/>
    <col min="1027" max="1027" width="13.296875" style="1" customWidth="1"/>
    <col min="1028" max="1028" width="10.09765625" style="1" customWidth="1"/>
    <col min="1029" max="1029" width="12" style="1" customWidth="1"/>
    <col min="1030" max="1030" width="8.0976562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3.3984375" style="1" customWidth="1"/>
    <col min="1282" max="1282" width="40.09765625" style="1" customWidth="1"/>
    <col min="1283" max="1283" width="13.296875" style="1" customWidth="1"/>
    <col min="1284" max="1284" width="10.09765625" style="1" customWidth="1"/>
    <col min="1285" max="1285" width="12" style="1" customWidth="1"/>
    <col min="1286" max="1286" width="8.0976562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3.3984375" style="1" customWidth="1"/>
    <col min="1538" max="1538" width="40.09765625" style="1" customWidth="1"/>
    <col min="1539" max="1539" width="13.296875" style="1" customWidth="1"/>
    <col min="1540" max="1540" width="10.09765625" style="1" customWidth="1"/>
    <col min="1541" max="1541" width="12" style="1" customWidth="1"/>
    <col min="1542" max="1542" width="8.0976562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3.3984375" style="1" customWidth="1"/>
    <col min="1794" max="1794" width="40.09765625" style="1" customWidth="1"/>
    <col min="1795" max="1795" width="13.296875" style="1" customWidth="1"/>
    <col min="1796" max="1796" width="10.09765625" style="1" customWidth="1"/>
    <col min="1797" max="1797" width="12" style="1" customWidth="1"/>
    <col min="1798" max="1798" width="8.0976562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3.3984375" style="1" customWidth="1"/>
    <col min="2050" max="2050" width="40.09765625" style="1" customWidth="1"/>
    <col min="2051" max="2051" width="13.296875" style="1" customWidth="1"/>
    <col min="2052" max="2052" width="10.09765625" style="1" customWidth="1"/>
    <col min="2053" max="2053" width="12" style="1" customWidth="1"/>
    <col min="2054" max="2054" width="8.0976562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3.3984375" style="1" customWidth="1"/>
    <col min="2306" max="2306" width="40.09765625" style="1" customWidth="1"/>
    <col min="2307" max="2307" width="13.296875" style="1" customWidth="1"/>
    <col min="2308" max="2308" width="10.09765625" style="1" customWidth="1"/>
    <col min="2309" max="2309" width="12" style="1" customWidth="1"/>
    <col min="2310" max="2310" width="8.0976562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3.3984375" style="1" customWidth="1"/>
    <col min="2562" max="2562" width="40.09765625" style="1" customWidth="1"/>
    <col min="2563" max="2563" width="13.296875" style="1" customWidth="1"/>
    <col min="2564" max="2564" width="10.09765625" style="1" customWidth="1"/>
    <col min="2565" max="2565" width="12" style="1" customWidth="1"/>
    <col min="2566" max="2566" width="8.0976562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3.3984375" style="1" customWidth="1"/>
    <col min="2818" max="2818" width="40.09765625" style="1" customWidth="1"/>
    <col min="2819" max="2819" width="13.296875" style="1" customWidth="1"/>
    <col min="2820" max="2820" width="10.09765625" style="1" customWidth="1"/>
    <col min="2821" max="2821" width="12" style="1" customWidth="1"/>
    <col min="2822" max="2822" width="8.0976562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3.3984375" style="1" customWidth="1"/>
    <col min="3074" max="3074" width="40.09765625" style="1" customWidth="1"/>
    <col min="3075" max="3075" width="13.296875" style="1" customWidth="1"/>
    <col min="3076" max="3076" width="10.09765625" style="1" customWidth="1"/>
    <col min="3077" max="3077" width="12" style="1" customWidth="1"/>
    <col min="3078" max="3078" width="8.0976562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3.3984375" style="1" customWidth="1"/>
    <col min="3330" max="3330" width="40.09765625" style="1" customWidth="1"/>
    <col min="3331" max="3331" width="13.296875" style="1" customWidth="1"/>
    <col min="3332" max="3332" width="10.09765625" style="1" customWidth="1"/>
    <col min="3333" max="3333" width="12" style="1" customWidth="1"/>
    <col min="3334" max="3334" width="8.0976562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3.3984375" style="1" customWidth="1"/>
    <col min="3586" max="3586" width="40.09765625" style="1" customWidth="1"/>
    <col min="3587" max="3587" width="13.296875" style="1" customWidth="1"/>
    <col min="3588" max="3588" width="10.09765625" style="1" customWidth="1"/>
    <col min="3589" max="3589" width="12" style="1" customWidth="1"/>
    <col min="3590" max="3590" width="8.0976562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3.3984375" style="1" customWidth="1"/>
    <col min="3842" max="3842" width="40.09765625" style="1" customWidth="1"/>
    <col min="3843" max="3843" width="13.296875" style="1" customWidth="1"/>
    <col min="3844" max="3844" width="10.09765625" style="1" customWidth="1"/>
    <col min="3845" max="3845" width="12" style="1" customWidth="1"/>
    <col min="3846" max="3846" width="8.0976562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3.3984375" style="1" customWidth="1"/>
    <col min="4098" max="4098" width="40.09765625" style="1" customWidth="1"/>
    <col min="4099" max="4099" width="13.296875" style="1" customWidth="1"/>
    <col min="4100" max="4100" width="10.09765625" style="1" customWidth="1"/>
    <col min="4101" max="4101" width="12" style="1" customWidth="1"/>
    <col min="4102" max="4102" width="8.0976562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3.3984375" style="1" customWidth="1"/>
    <col min="4354" max="4354" width="40.09765625" style="1" customWidth="1"/>
    <col min="4355" max="4355" width="13.296875" style="1" customWidth="1"/>
    <col min="4356" max="4356" width="10.09765625" style="1" customWidth="1"/>
    <col min="4357" max="4357" width="12" style="1" customWidth="1"/>
    <col min="4358" max="4358" width="8.0976562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3.3984375" style="1" customWidth="1"/>
    <col min="4610" max="4610" width="40.09765625" style="1" customWidth="1"/>
    <col min="4611" max="4611" width="13.296875" style="1" customWidth="1"/>
    <col min="4612" max="4612" width="10.09765625" style="1" customWidth="1"/>
    <col min="4613" max="4613" width="12" style="1" customWidth="1"/>
    <col min="4614" max="4614" width="8.0976562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3.3984375" style="1" customWidth="1"/>
    <col min="4866" max="4866" width="40.09765625" style="1" customWidth="1"/>
    <col min="4867" max="4867" width="13.296875" style="1" customWidth="1"/>
    <col min="4868" max="4868" width="10.09765625" style="1" customWidth="1"/>
    <col min="4869" max="4869" width="12" style="1" customWidth="1"/>
    <col min="4870" max="4870" width="8.0976562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3.3984375" style="1" customWidth="1"/>
    <col min="5122" max="5122" width="40.09765625" style="1" customWidth="1"/>
    <col min="5123" max="5123" width="13.296875" style="1" customWidth="1"/>
    <col min="5124" max="5124" width="10.09765625" style="1" customWidth="1"/>
    <col min="5125" max="5125" width="12" style="1" customWidth="1"/>
    <col min="5126" max="5126" width="8.0976562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3.3984375" style="1" customWidth="1"/>
    <col min="5378" max="5378" width="40.09765625" style="1" customWidth="1"/>
    <col min="5379" max="5379" width="13.296875" style="1" customWidth="1"/>
    <col min="5380" max="5380" width="10.09765625" style="1" customWidth="1"/>
    <col min="5381" max="5381" width="12" style="1" customWidth="1"/>
    <col min="5382" max="5382" width="8.0976562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3.3984375" style="1" customWidth="1"/>
    <col min="5634" max="5634" width="40.09765625" style="1" customWidth="1"/>
    <col min="5635" max="5635" width="13.296875" style="1" customWidth="1"/>
    <col min="5636" max="5636" width="10.09765625" style="1" customWidth="1"/>
    <col min="5637" max="5637" width="12" style="1" customWidth="1"/>
    <col min="5638" max="5638" width="8.0976562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3.3984375" style="1" customWidth="1"/>
    <col min="5890" max="5890" width="40.09765625" style="1" customWidth="1"/>
    <col min="5891" max="5891" width="13.296875" style="1" customWidth="1"/>
    <col min="5892" max="5892" width="10.09765625" style="1" customWidth="1"/>
    <col min="5893" max="5893" width="12" style="1" customWidth="1"/>
    <col min="5894" max="5894" width="8.0976562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3.3984375" style="1" customWidth="1"/>
    <col min="6146" max="6146" width="40.09765625" style="1" customWidth="1"/>
    <col min="6147" max="6147" width="13.296875" style="1" customWidth="1"/>
    <col min="6148" max="6148" width="10.09765625" style="1" customWidth="1"/>
    <col min="6149" max="6149" width="12" style="1" customWidth="1"/>
    <col min="6150" max="6150" width="8.0976562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3.3984375" style="1" customWidth="1"/>
    <col min="6402" max="6402" width="40.09765625" style="1" customWidth="1"/>
    <col min="6403" max="6403" width="13.296875" style="1" customWidth="1"/>
    <col min="6404" max="6404" width="10.09765625" style="1" customWidth="1"/>
    <col min="6405" max="6405" width="12" style="1" customWidth="1"/>
    <col min="6406" max="6406" width="8.0976562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3.3984375" style="1" customWidth="1"/>
    <col min="6658" max="6658" width="40.09765625" style="1" customWidth="1"/>
    <col min="6659" max="6659" width="13.296875" style="1" customWidth="1"/>
    <col min="6660" max="6660" width="10.09765625" style="1" customWidth="1"/>
    <col min="6661" max="6661" width="12" style="1" customWidth="1"/>
    <col min="6662" max="6662" width="8.0976562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3.3984375" style="1" customWidth="1"/>
    <col min="6914" max="6914" width="40.09765625" style="1" customWidth="1"/>
    <col min="6915" max="6915" width="13.296875" style="1" customWidth="1"/>
    <col min="6916" max="6916" width="10.09765625" style="1" customWidth="1"/>
    <col min="6917" max="6917" width="12" style="1" customWidth="1"/>
    <col min="6918" max="6918" width="8.0976562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3.3984375" style="1" customWidth="1"/>
    <col min="7170" max="7170" width="40.09765625" style="1" customWidth="1"/>
    <col min="7171" max="7171" width="13.296875" style="1" customWidth="1"/>
    <col min="7172" max="7172" width="10.09765625" style="1" customWidth="1"/>
    <col min="7173" max="7173" width="12" style="1" customWidth="1"/>
    <col min="7174" max="7174" width="8.0976562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3.3984375" style="1" customWidth="1"/>
    <col min="7426" max="7426" width="40.09765625" style="1" customWidth="1"/>
    <col min="7427" max="7427" width="13.296875" style="1" customWidth="1"/>
    <col min="7428" max="7428" width="10.09765625" style="1" customWidth="1"/>
    <col min="7429" max="7429" width="12" style="1" customWidth="1"/>
    <col min="7430" max="7430" width="8.0976562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3.3984375" style="1" customWidth="1"/>
    <col min="7682" max="7682" width="40.09765625" style="1" customWidth="1"/>
    <col min="7683" max="7683" width="13.296875" style="1" customWidth="1"/>
    <col min="7684" max="7684" width="10.09765625" style="1" customWidth="1"/>
    <col min="7685" max="7685" width="12" style="1" customWidth="1"/>
    <col min="7686" max="7686" width="8.0976562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3.3984375" style="1" customWidth="1"/>
    <col min="7938" max="7938" width="40.09765625" style="1" customWidth="1"/>
    <col min="7939" max="7939" width="13.296875" style="1" customWidth="1"/>
    <col min="7940" max="7940" width="10.09765625" style="1" customWidth="1"/>
    <col min="7941" max="7941" width="12" style="1" customWidth="1"/>
    <col min="7942" max="7942" width="8.0976562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3.3984375" style="1" customWidth="1"/>
    <col min="8194" max="8194" width="40.09765625" style="1" customWidth="1"/>
    <col min="8195" max="8195" width="13.296875" style="1" customWidth="1"/>
    <col min="8196" max="8196" width="10.09765625" style="1" customWidth="1"/>
    <col min="8197" max="8197" width="12" style="1" customWidth="1"/>
    <col min="8198" max="8198" width="8.0976562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3.3984375" style="1" customWidth="1"/>
    <col min="8450" max="8450" width="40.09765625" style="1" customWidth="1"/>
    <col min="8451" max="8451" width="13.296875" style="1" customWidth="1"/>
    <col min="8452" max="8452" width="10.09765625" style="1" customWidth="1"/>
    <col min="8453" max="8453" width="12" style="1" customWidth="1"/>
    <col min="8454" max="8454" width="8.0976562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3.3984375" style="1" customWidth="1"/>
    <col min="8706" max="8706" width="40.09765625" style="1" customWidth="1"/>
    <col min="8707" max="8707" width="13.296875" style="1" customWidth="1"/>
    <col min="8708" max="8708" width="10.09765625" style="1" customWidth="1"/>
    <col min="8709" max="8709" width="12" style="1" customWidth="1"/>
    <col min="8710" max="8710" width="8.0976562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3.3984375" style="1" customWidth="1"/>
    <col min="8962" max="8962" width="40.09765625" style="1" customWidth="1"/>
    <col min="8963" max="8963" width="13.296875" style="1" customWidth="1"/>
    <col min="8964" max="8964" width="10.09765625" style="1" customWidth="1"/>
    <col min="8965" max="8965" width="12" style="1" customWidth="1"/>
    <col min="8966" max="8966" width="8.0976562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3.3984375" style="1" customWidth="1"/>
    <col min="9218" max="9218" width="40.09765625" style="1" customWidth="1"/>
    <col min="9219" max="9219" width="13.296875" style="1" customWidth="1"/>
    <col min="9220" max="9220" width="10.09765625" style="1" customWidth="1"/>
    <col min="9221" max="9221" width="12" style="1" customWidth="1"/>
    <col min="9222" max="9222" width="8.0976562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3.3984375" style="1" customWidth="1"/>
    <col min="9474" max="9474" width="40.09765625" style="1" customWidth="1"/>
    <col min="9475" max="9475" width="13.296875" style="1" customWidth="1"/>
    <col min="9476" max="9476" width="10.09765625" style="1" customWidth="1"/>
    <col min="9477" max="9477" width="12" style="1" customWidth="1"/>
    <col min="9478" max="9478" width="8.0976562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3.3984375" style="1" customWidth="1"/>
    <col min="9730" max="9730" width="40.09765625" style="1" customWidth="1"/>
    <col min="9731" max="9731" width="13.296875" style="1" customWidth="1"/>
    <col min="9732" max="9732" width="10.09765625" style="1" customWidth="1"/>
    <col min="9733" max="9733" width="12" style="1" customWidth="1"/>
    <col min="9734" max="9734" width="8.0976562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3.3984375" style="1" customWidth="1"/>
    <col min="9986" max="9986" width="40.09765625" style="1" customWidth="1"/>
    <col min="9987" max="9987" width="13.296875" style="1" customWidth="1"/>
    <col min="9988" max="9988" width="10.09765625" style="1" customWidth="1"/>
    <col min="9989" max="9989" width="12" style="1" customWidth="1"/>
    <col min="9990" max="9990" width="8.0976562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3.3984375" style="1" customWidth="1"/>
    <col min="10242" max="10242" width="40.09765625" style="1" customWidth="1"/>
    <col min="10243" max="10243" width="13.296875" style="1" customWidth="1"/>
    <col min="10244" max="10244" width="10.09765625" style="1" customWidth="1"/>
    <col min="10245" max="10245" width="12" style="1" customWidth="1"/>
    <col min="10246" max="10246" width="8.0976562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3.3984375" style="1" customWidth="1"/>
    <col min="10498" max="10498" width="40.09765625" style="1" customWidth="1"/>
    <col min="10499" max="10499" width="13.296875" style="1" customWidth="1"/>
    <col min="10500" max="10500" width="10.09765625" style="1" customWidth="1"/>
    <col min="10501" max="10501" width="12" style="1" customWidth="1"/>
    <col min="10502" max="10502" width="8.0976562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3.3984375" style="1" customWidth="1"/>
    <col min="10754" max="10754" width="40.09765625" style="1" customWidth="1"/>
    <col min="10755" max="10755" width="13.296875" style="1" customWidth="1"/>
    <col min="10756" max="10756" width="10.09765625" style="1" customWidth="1"/>
    <col min="10757" max="10757" width="12" style="1" customWidth="1"/>
    <col min="10758" max="10758" width="8.0976562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3.3984375" style="1" customWidth="1"/>
    <col min="11010" max="11010" width="40.09765625" style="1" customWidth="1"/>
    <col min="11011" max="11011" width="13.296875" style="1" customWidth="1"/>
    <col min="11012" max="11012" width="10.09765625" style="1" customWidth="1"/>
    <col min="11013" max="11013" width="12" style="1" customWidth="1"/>
    <col min="11014" max="11014" width="8.0976562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3.3984375" style="1" customWidth="1"/>
    <col min="11266" max="11266" width="40.09765625" style="1" customWidth="1"/>
    <col min="11267" max="11267" width="13.296875" style="1" customWidth="1"/>
    <col min="11268" max="11268" width="10.09765625" style="1" customWidth="1"/>
    <col min="11269" max="11269" width="12" style="1" customWidth="1"/>
    <col min="11270" max="11270" width="8.0976562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3.3984375" style="1" customWidth="1"/>
    <col min="11522" max="11522" width="40.09765625" style="1" customWidth="1"/>
    <col min="11523" max="11523" width="13.296875" style="1" customWidth="1"/>
    <col min="11524" max="11524" width="10.09765625" style="1" customWidth="1"/>
    <col min="11525" max="11525" width="12" style="1" customWidth="1"/>
    <col min="11526" max="11526" width="8.0976562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3.3984375" style="1" customWidth="1"/>
    <col min="11778" max="11778" width="40.09765625" style="1" customWidth="1"/>
    <col min="11779" max="11779" width="13.296875" style="1" customWidth="1"/>
    <col min="11780" max="11780" width="10.09765625" style="1" customWidth="1"/>
    <col min="11781" max="11781" width="12" style="1" customWidth="1"/>
    <col min="11782" max="11782" width="8.0976562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3.3984375" style="1" customWidth="1"/>
    <col min="12034" max="12034" width="40.09765625" style="1" customWidth="1"/>
    <col min="12035" max="12035" width="13.296875" style="1" customWidth="1"/>
    <col min="12036" max="12036" width="10.09765625" style="1" customWidth="1"/>
    <col min="12037" max="12037" width="12" style="1" customWidth="1"/>
    <col min="12038" max="12038" width="8.0976562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3.3984375" style="1" customWidth="1"/>
    <col min="12290" max="12290" width="40.09765625" style="1" customWidth="1"/>
    <col min="12291" max="12291" width="13.296875" style="1" customWidth="1"/>
    <col min="12292" max="12292" width="10.09765625" style="1" customWidth="1"/>
    <col min="12293" max="12293" width="12" style="1" customWidth="1"/>
    <col min="12294" max="12294" width="8.0976562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3.3984375" style="1" customWidth="1"/>
    <col min="12546" max="12546" width="40.09765625" style="1" customWidth="1"/>
    <col min="12547" max="12547" width="13.296875" style="1" customWidth="1"/>
    <col min="12548" max="12548" width="10.09765625" style="1" customWidth="1"/>
    <col min="12549" max="12549" width="12" style="1" customWidth="1"/>
    <col min="12550" max="12550" width="8.0976562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3.3984375" style="1" customWidth="1"/>
    <col min="12802" max="12802" width="40.09765625" style="1" customWidth="1"/>
    <col min="12803" max="12803" width="13.296875" style="1" customWidth="1"/>
    <col min="12804" max="12804" width="10.09765625" style="1" customWidth="1"/>
    <col min="12805" max="12805" width="12" style="1" customWidth="1"/>
    <col min="12806" max="12806" width="8.0976562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3.3984375" style="1" customWidth="1"/>
    <col min="13058" max="13058" width="40.09765625" style="1" customWidth="1"/>
    <col min="13059" max="13059" width="13.296875" style="1" customWidth="1"/>
    <col min="13060" max="13060" width="10.09765625" style="1" customWidth="1"/>
    <col min="13061" max="13061" width="12" style="1" customWidth="1"/>
    <col min="13062" max="13062" width="8.0976562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3.3984375" style="1" customWidth="1"/>
    <col min="13314" max="13314" width="40.09765625" style="1" customWidth="1"/>
    <col min="13315" max="13315" width="13.296875" style="1" customWidth="1"/>
    <col min="13316" max="13316" width="10.09765625" style="1" customWidth="1"/>
    <col min="13317" max="13317" width="12" style="1" customWidth="1"/>
    <col min="13318" max="13318" width="8.0976562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3.3984375" style="1" customWidth="1"/>
    <col min="13570" max="13570" width="40.09765625" style="1" customWidth="1"/>
    <col min="13571" max="13571" width="13.296875" style="1" customWidth="1"/>
    <col min="13572" max="13572" width="10.09765625" style="1" customWidth="1"/>
    <col min="13573" max="13573" width="12" style="1" customWidth="1"/>
    <col min="13574" max="13574" width="8.0976562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3.3984375" style="1" customWidth="1"/>
    <col min="13826" max="13826" width="40.09765625" style="1" customWidth="1"/>
    <col min="13827" max="13827" width="13.296875" style="1" customWidth="1"/>
    <col min="13828" max="13828" width="10.09765625" style="1" customWidth="1"/>
    <col min="13829" max="13829" width="12" style="1" customWidth="1"/>
    <col min="13830" max="13830" width="8.0976562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3.3984375" style="1" customWidth="1"/>
    <col min="14082" max="14082" width="40.09765625" style="1" customWidth="1"/>
    <col min="14083" max="14083" width="13.296875" style="1" customWidth="1"/>
    <col min="14084" max="14084" width="10.09765625" style="1" customWidth="1"/>
    <col min="14085" max="14085" width="12" style="1" customWidth="1"/>
    <col min="14086" max="14086" width="8.0976562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3.3984375" style="1" customWidth="1"/>
    <col min="14338" max="14338" width="40.09765625" style="1" customWidth="1"/>
    <col min="14339" max="14339" width="13.296875" style="1" customWidth="1"/>
    <col min="14340" max="14340" width="10.09765625" style="1" customWidth="1"/>
    <col min="14341" max="14341" width="12" style="1" customWidth="1"/>
    <col min="14342" max="14342" width="8.0976562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3.3984375" style="1" customWidth="1"/>
    <col min="14594" max="14594" width="40.09765625" style="1" customWidth="1"/>
    <col min="14595" max="14595" width="13.296875" style="1" customWidth="1"/>
    <col min="14596" max="14596" width="10.09765625" style="1" customWidth="1"/>
    <col min="14597" max="14597" width="12" style="1" customWidth="1"/>
    <col min="14598" max="14598" width="8.0976562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3.3984375" style="1" customWidth="1"/>
    <col min="14850" max="14850" width="40.09765625" style="1" customWidth="1"/>
    <col min="14851" max="14851" width="13.296875" style="1" customWidth="1"/>
    <col min="14852" max="14852" width="10.09765625" style="1" customWidth="1"/>
    <col min="14853" max="14853" width="12" style="1" customWidth="1"/>
    <col min="14854" max="14854" width="8.0976562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3.3984375" style="1" customWidth="1"/>
    <col min="15106" max="15106" width="40.09765625" style="1" customWidth="1"/>
    <col min="15107" max="15107" width="13.296875" style="1" customWidth="1"/>
    <col min="15108" max="15108" width="10.09765625" style="1" customWidth="1"/>
    <col min="15109" max="15109" width="12" style="1" customWidth="1"/>
    <col min="15110" max="15110" width="8.0976562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3.3984375" style="1" customWidth="1"/>
    <col min="15362" max="15362" width="40.09765625" style="1" customWidth="1"/>
    <col min="15363" max="15363" width="13.296875" style="1" customWidth="1"/>
    <col min="15364" max="15364" width="10.09765625" style="1" customWidth="1"/>
    <col min="15365" max="15365" width="12" style="1" customWidth="1"/>
    <col min="15366" max="15366" width="8.0976562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3.3984375" style="1" customWidth="1"/>
    <col min="15618" max="15618" width="40.09765625" style="1" customWidth="1"/>
    <col min="15619" max="15619" width="13.296875" style="1" customWidth="1"/>
    <col min="15620" max="15620" width="10.09765625" style="1" customWidth="1"/>
    <col min="15621" max="15621" width="12" style="1" customWidth="1"/>
    <col min="15622" max="15622" width="8.0976562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3.3984375" style="1" customWidth="1"/>
    <col min="15874" max="15874" width="40.09765625" style="1" customWidth="1"/>
    <col min="15875" max="15875" width="13.296875" style="1" customWidth="1"/>
    <col min="15876" max="15876" width="10.09765625" style="1" customWidth="1"/>
    <col min="15877" max="15877" width="12" style="1" customWidth="1"/>
    <col min="15878" max="15878" width="8.0976562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3.3984375" style="1" customWidth="1"/>
    <col min="16130" max="16130" width="40.09765625" style="1" customWidth="1"/>
    <col min="16131" max="16131" width="13.296875" style="1" customWidth="1"/>
    <col min="16132" max="16132" width="10.09765625" style="1" customWidth="1"/>
    <col min="16133" max="16133" width="12" style="1" customWidth="1"/>
    <col min="16134" max="16134" width="8.0976562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44409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234</v>
      </c>
      <c r="C6" s="9">
        <v>29.41</v>
      </c>
      <c r="D6" s="9">
        <v>5.88</v>
      </c>
      <c r="E6" s="9">
        <v>35.29</v>
      </c>
      <c r="F6" s="4" t="s">
        <v>8</v>
      </c>
    </row>
    <row r="7" spans="1:7" ht="15" customHeight="1" x14ac:dyDescent="0.25">
      <c r="A7" s="8" t="s">
        <v>56</v>
      </c>
      <c r="B7" s="1" t="s">
        <v>235</v>
      </c>
      <c r="C7" s="9">
        <v>46.09</v>
      </c>
      <c r="D7" s="9">
        <v>9.2200000000000006</v>
      </c>
      <c r="E7" s="9">
        <v>55.31</v>
      </c>
      <c r="F7" s="4" t="s">
        <v>8</v>
      </c>
    </row>
    <row r="8" spans="1:7" ht="15" customHeight="1" x14ac:dyDescent="0.25">
      <c r="A8" s="1" t="s">
        <v>61</v>
      </c>
      <c r="B8" s="1" t="s">
        <v>236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1" t="s">
        <v>70</v>
      </c>
      <c r="B9" s="1" t="s">
        <v>237</v>
      </c>
      <c r="C9" s="9">
        <v>29.48</v>
      </c>
      <c r="D9" s="9">
        <v>5.9</v>
      </c>
      <c r="E9" s="9">
        <v>35.380000000000003</v>
      </c>
      <c r="F9" s="4">
        <v>203725</v>
      </c>
    </row>
    <row r="10" spans="1:7" ht="15" customHeight="1" x14ac:dyDescent="0.25">
      <c r="A10" s="1" t="s">
        <v>238</v>
      </c>
      <c r="B10" s="1" t="s">
        <v>239</v>
      </c>
      <c r="C10" s="9">
        <v>99.87</v>
      </c>
      <c r="D10" s="9">
        <v>19.97</v>
      </c>
      <c r="E10" s="9">
        <v>119.84</v>
      </c>
      <c r="F10" s="4">
        <v>203726</v>
      </c>
    </row>
    <row r="11" spans="1:7" ht="15" customHeight="1" x14ac:dyDescent="0.25">
      <c r="A11" s="8" t="s">
        <v>63</v>
      </c>
      <c r="B11" s="1" t="s">
        <v>64</v>
      </c>
      <c r="C11" s="9">
        <v>73</v>
      </c>
      <c r="D11" s="9"/>
      <c r="E11" s="9">
        <v>73</v>
      </c>
      <c r="F11" s="39">
        <v>203727</v>
      </c>
    </row>
    <row r="12" spans="1:7" ht="15" customHeight="1" x14ac:dyDescent="0.25">
      <c r="C12" s="10">
        <f>SUM(C5:C11)</f>
        <v>916.85</v>
      </c>
      <c r="D12" s="10">
        <f>SUM(D5:D11)</f>
        <v>43.97</v>
      </c>
      <c r="E12" s="10">
        <f>SUM(E5:E11)</f>
        <v>960.81999999999994</v>
      </c>
      <c r="G12" s="1" t="s">
        <v>9</v>
      </c>
    </row>
    <row r="13" spans="1:7" ht="15" customHeight="1" x14ac:dyDescent="0.25">
      <c r="C13" s="11"/>
      <c r="D13" s="11"/>
      <c r="E13" s="11"/>
    </row>
    <row r="14" spans="1:7" ht="15" customHeight="1" x14ac:dyDescent="0.25">
      <c r="A14" s="5" t="s">
        <v>118</v>
      </c>
      <c r="C14" s="12"/>
      <c r="D14" s="12"/>
      <c r="E14" s="12"/>
    </row>
    <row r="15" spans="1:7" ht="15" customHeight="1" x14ac:dyDescent="0.25">
      <c r="A15" s="8" t="s">
        <v>11</v>
      </c>
      <c r="B15" s="1" t="s">
        <v>12</v>
      </c>
      <c r="C15" s="9">
        <v>7.57</v>
      </c>
      <c r="D15" s="9"/>
      <c r="E15" s="9">
        <v>7.57</v>
      </c>
      <c r="F15" s="4" t="s">
        <v>8</v>
      </c>
    </row>
    <row r="16" spans="1:7" ht="15" customHeight="1" x14ac:dyDescent="0.25">
      <c r="A16" s="8" t="s">
        <v>13</v>
      </c>
      <c r="B16" s="1" t="s">
        <v>14</v>
      </c>
      <c r="C16" s="9">
        <v>79.75</v>
      </c>
      <c r="D16" s="9">
        <v>15.95</v>
      </c>
      <c r="E16" s="9">
        <v>95.7</v>
      </c>
      <c r="F16" s="4" t="s">
        <v>8</v>
      </c>
    </row>
    <row r="17" spans="1:6" ht="15" customHeight="1" x14ac:dyDescent="0.25">
      <c r="A17" s="1" t="s">
        <v>61</v>
      </c>
      <c r="B17" s="1" t="s">
        <v>240</v>
      </c>
      <c r="C17" s="9">
        <v>72.31</v>
      </c>
      <c r="D17" s="9">
        <v>14.46</v>
      </c>
      <c r="E17" s="9">
        <v>86.77</v>
      </c>
      <c r="F17" s="13" t="s">
        <v>8</v>
      </c>
    </row>
    <row r="18" spans="1:6" ht="15" customHeight="1" x14ac:dyDescent="0.25">
      <c r="A18" s="1" t="s">
        <v>193</v>
      </c>
      <c r="B18" s="1" t="s">
        <v>194</v>
      </c>
      <c r="C18" s="12">
        <v>75.83</v>
      </c>
      <c r="D18" s="14">
        <v>15.17</v>
      </c>
      <c r="E18" s="12">
        <v>91</v>
      </c>
      <c r="F18" s="43">
        <v>203728</v>
      </c>
    </row>
    <row r="19" spans="1:6" ht="15" customHeight="1" x14ac:dyDescent="0.25">
      <c r="A19" s="1" t="s">
        <v>72</v>
      </c>
      <c r="B19" s="1" t="s">
        <v>73</v>
      </c>
      <c r="C19" s="12">
        <v>228.8</v>
      </c>
      <c r="D19" s="14">
        <v>45.76</v>
      </c>
      <c r="E19" s="12">
        <v>274.56</v>
      </c>
      <c r="F19" s="43" t="s">
        <v>8</v>
      </c>
    </row>
    <row r="20" spans="1:6" ht="15" customHeight="1" x14ac:dyDescent="0.25">
      <c r="A20" s="1" t="s">
        <v>241</v>
      </c>
      <c r="B20" s="1" t="s">
        <v>242</v>
      </c>
      <c r="C20" s="9">
        <v>11.17</v>
      </c>
      <c r="D20" s="9">
        <v>2.23</v>
      </c>
      <c r="E20" s="9">
        <v>13.4</v>
      </c>
      <c r="F20" s="4">
        <v>203729</v>
      </c>
    </row>
    <row r="21" spans="1:6" ht="15" customHeight="1" x14ac:dyDescent="0.25">
      <c r="A21" s="1" t="s">
        <v>70</v>
      </c>
      <c r="B21" s="1" t="s">
        <v>71</v>
      </c>
      <c r="C21" s="14">
        <v>4.72</v>
      </c>
      <c r="D21" s="14">
        <v>0.94</v>
      </c>
      <c r="E21" s="14">
        <v>5.66</v>
      </c>
      <c r="F21" s="23">
        <v>203725</v>
      </c>
    </row>
    <row r="22" spans="1:6" ht="15" customHeight="1" x14ac:dyDescent="0.25">
      <c r="A22" s="1" t="s">
        <v>243</v>
      </c>
      <c r="B22" s="1" t="s">
        <v>244</v>
      </c>
      <c r="C22" s="14">
        <v>79.83</v>
      </c>
      <c r="D22" s="14">
        <v>15.97</v>
      </c>
      <c r="E22" s="14">
        <v>95.8</v>
      </c>
      <c r="F22" s="43" t="s">
        <v>200</v>
      </c>
    </row>
    <row r="23" spans="1:6" ht="15" customHeight="1" x14ac:dyDescent="0.25">
      <c r="A23" s="1" t="s">
        <v>74</v>
      </c>
      <c r="B23" s="1" t="s">
        <v>245</v>
      </c>
      <c r="C23" s="14">
        <v>99.92</v>
      </c>
      <c r="D23" s="14">
        <v>19.98</v>
      </c>
      <c r="E23" s="14">
        <v>119.9</v>
      </c>
      <c r="F23" s="23">
        <v>203730</v>
      </c>
    </row>
    <row r="24" spans="1:6" ht="15" customHeight="1" x14ac:dyDescent="0.25">
      <c r="A24" s="1" t="s">
        <v>74</v>
      </c>
      <c r="B24" s="1" t="s">
        <v>246</v>
      </c>
      <c r="C24" s="14">
        <v>25.16</v>
      </c>
      <c r="D24" s="14">
        <v>5.04</v>
      </c>
      <c r="E24" s="14">
        <v>30.2</v>
      </c>
      <c r="F24" s="43">
        <v>203730</v>
      </c>
    </row>
    <row r="25" spans="1:6" ht="15" customHeight="1" x14ac:dyDescent="0.25">
      <c r="C25" s="10">
        <f>SUM(C15:C24)</f>
        <v>685.06</v>
      </c>
      <c r="D25" s="10">
        <f>SUM(D15:D24)</f>
        <v>135.5</v>
      </c>
      <c r="E25" s="10">
        <f>SUM(E15:E24)</f>
        <v>820.56</v>
      </c>
    </row>
    <row r="26" spans="1:6" ht="15" customHeight="1" x14ac:dyDescent="0.25">
      <c r="C26" s="11"/>
      <c r="D26" s="11"/>
      <c r="E26" s="11"/>
    </row>
    <row r="27" spans="1:6" ht="15" customHeight="1" x14ac:dyDescent="0.25">
      <c r="A27" s="5" t="s">
        <v>131</v>
      </c>
      <c r="C27" s="12"/>
      <c r="D27" s="12"/>
      <c r="E27" s="12"/>
    </row>
    <row r="28" spans="1:6" ht="15" customHeight="1" x14ac:dyDescent="0.25">
      <c r="A28" s="8" t="s">
        <v>26</v>
      </c>
      <c r="B28" s="1" t="s">
        <v>7</v>
      </c>
      <c r="C28" s="12">
        <v>474</v>
      </c>
      <c r="D28" s="12"/>
      <c r="E28" s="12">
        <v>474</v>
      </c>
      <c r="F28" s="4" t="s">
        <v>8</v>
      </c>
    </row>
    <row r="29" spans="1:6" ht="15" customHeight="1" x14ac:dyDescent="0.25">
      <c r="A29" s="8" t="s">
        <v>56</v>
      </c>
      <c r="B29" s="1" t="s">
        <v>234</v>
      </c>
      <c r="C29" s="9">
        <v>85.69</v>
      </c>
      <c r="D29" s="9">
        <v>17.14</v>
      </c>
      <c r="E29" s="9">
        <v>102.83</v>
      </c>
      <c r="F29" s="4" t="s">
        <v>8</v>
      </c>
    </row>
    <row r="30" spans="1:6" ht="15" customHeight="1" x14ac:dyDescent="0.25">
      <c r="A30" s="8" t="s">
        <v>27</v>
      </c>
      <c r="B30" s="1" t="s">
        <v>247</v>
      </c>
      <c r="C30" s="9">
        <v>15.71</v>
      </c>
      <c r="D30" s="9">
        <v>3.14</v>
      </c>
      <c r="E30" s="9">
        <v>18.850000000000001</v>
      </c>
      <c r="F30" s="4" t="s">
        <v>8</v>
      </c>
    </row>
    <row r="31" spans="1:6" ht="15" customHeight="1" x14ac:dyDescent="0.25">
      <c r="A31" s="8" t="s">
        <v>129</v>
      </c>
      <c r="B31" s="1" t="s">
        <v>248</v>
      </c>
      <c r="C31" s="9">
        <v>41.99</v>
      </c>
      <c r="D31" s="9"/>
      <c r="E31" s="9">
        <v>41.99</v>
      </c>
      <c r="F31" s="4">
        <v>203731</v>
      </c>
    </row>
    <row r="32" spans="1:6" ht="15" customHeight="1" x14ac:dyDescent="0.25">
      <c r="A32" s="8" t="s">
        <v>77</v>
      </c>
      <c r="B32" s="1" t="s">
        <v>249</v>
      </c>
      <c r="C32" s="9">
        <v>27.7</v>
      </c>
      <c r="D32" s="9">
        <v>1.38</v>
      </c>
      <c r="E32" s="9">
        <v>29.08</v>
      </c>
      <c r="F32" s="39">
        <v>203732</v>
      </c>
    </row>
    <row r="33" spans="1:6" ht="15" customHeight="1" x14ac:dyDescent="0.25">
      <c r="A33" s="8" t="s">
        <v>250</v>
      </c>
      <c r="B33" s="1" t="s">
        <v>251</v>
      </c>
      <c r="C33" s="9">
        <v>101.55</v>
      </c>
      <c r="D33" s="9">
        <v>20.309999999999999</v>
      </c>
      <c r="E33" s="9">
        <v>121.86</v>
      </c>
      <c r="F33" s="4" t="s">
        <v>200</v>
      </c>
    </row>
    <row r="34" spans="1:6" ht="15" customHeight="1" x14ac:dyDescent="0.25">
      <c r="A34" s="8" t="s">
        <v>148</v>
      </c>
      <c r="B34" s="1" t="s">
        <v>252</v>
      </c>
      <c r="C34" s="9">
        <v>5037.5</v>
      </c>
      <c r="D34" s="9"/>
      <c r="E34" s="9">
        <v>5037.5</v>
      </c>
      <c r="F34" s="39">
        <v>203733</v>
      </c>
    </row>
    <row r="35" spans="1:6" ht="15" customHeight="1" x14ac:dyDescent="0.25">
      <c r="A35" s="8" t="s">
        <v>29</v>
      </c>
      <c r="B35" s="1" t="s">
        <v>30</v>
      </c>
      <c r="C35" s="9">
        <v>28.9</v>
      </c>
      <c r="D35" s="9">
        <v>5.78</v>
      </c>
      <c r="E35" s="9">
        <v>34.68</v>
      </c>
      <c r="F35" s="4" t="s">
        <v>8</v>
      </c>
    </row>
    <row r="36" spans="1:6" ht="15" customHeight="1" x14ac:dyDescent="0.25">
      <c r="A36" s="1" t="s">
        <v>70</v>
      </c>
      <c r="B36" s="1" t="s">
        <v>71</v>
      </c>
      <c r="C36" s="9">
        <v>24.79</v>
      </c>
      <c r="D36" s="9">
        <v>4.96</v>
      </c>
      <c r="E36" s="9">
        <v>29.75</v>
      </c>
      <c r="F36" s="39">
        <v>203725</v>
      </c>
    </row>
    <row r="37" spans="1:6" ht="15" customHeight="1" x14ac:dyDescent="0.25">
      <c r="A37" s="1" t="s">
        <v>253</v>
      </c>
      <c r="B37" s="1" t="s">
        <v>254</v>
      </c>
      <c r="C37" s="9">
        <v>174</v>
      </c>
      <c r="D37" s="9">
        <v>34.799999999999997</v>
      </c>
      <c r="E37" s="9">
        <v>208.8</v>
      </c>
      <c r="F37" s="4">
        <v>203734</v>
      </c>
    </row>
    <row r="38" spans="1:6" ht="15" customHeight="1" x14ac:dyDescent="0.25">
      <c r="A38" s="8" t="s">
        <v>255</v>
      </c>
      <c r="B38" s="1" t="s">
        <v>256</v>
      </c>
      <c r="C38" s="9">
        <v>271.67</v>
      </c>
      <c r="D38" s="9">
        <v>54.33</v>
      </c>
      <c r="E38" s="9">
        <v>326</v>
      </c>
      <c r="F38" s="4" t="s">
        <v>200</v>
      </c>
    </row>
    <row r="39" spans="1:6" ht="15" customHeight="1" x14ac:dyDescent="0.25">
      <c r="A39" s="8" t="s">
        <v>257</v>
      </c>
      <c r="B39" s="1" t="s">
        <v>258</v>
      </c>
      <c r="C39" s="9">
        <v>25.5</v>
      </c>
      <c r="D39" s="9">
        <v>5.0999999999999996</v>
      </c>
      <c r="E39" s="9">
        <v>30.6</v>
      </c>
      <c r="F39" s="4" t="s">
        <v>200</v>
      </c>
    </row>
    <row r="40" spans="1:6" ht="15" customHeight="1" x14ac:dyDescent="0.25">
      <c r="A40" s="8" t="s">
        <v>259</v>
      </c>
      <c r="B40" s="1" t="s">
        <v>260</v>
      </c>
      <c r="C40" s="9">
        <v>567.27</v>
      </c>
      <c r="D40" s="9">
        <v>113.45</v>
      </c>
      <c r="E40" s="9">
        <v>680.72</v>
      </c>
      <c r="F40" s="4">
        <v>203735</v>
      </c>
    </row>
    <row r="41" spans="1:6" ht="15" customHeight="1" x14ac:dyDescent="0.25">
      <c r="A41" s="8" t="s">
        <v>259</v>
      </c>
      <c r="B41" s="1" t="s">
        <v>261</v>
      </c>
      <c r="C41" s="9">
        <v>49</v>
      </c>
      <c r="D41" s="9">
        <v>9.8000000000000007</v>
      </c>
      <c r="E41" s="9">
        <v>58.8</v>
      </c>
      <c r="F41" s="4">
        <v>203735</v>
      </c>
    </row>
    <row r="42" spans="1:6" s="15" customFormat="1" ht="15" customHeight="1" x14ac:dyDescent="0.3">
      <c r="B42" s="16"/>
      <c r="C42" s="10">
        <f>SUM(C28:C41)</f>
        <v>6925.27</v>
      </c>
      <c r="D42" s="10">
        <f>SUM(D28:D41)</f>
        <v>270.19</v>
      </c>
      <c r="E42" s="10">
        <f>SUM(E28:E41)</f>
        <v>7195.4600000000019</v>
      </c>
      <c r="F42" s="17"/>
    </row>
    <row r="43" spans="1:6" s="15" customFormat="1" ht="15" customHeight="1" x14ac:dyDescent="0.3">
      <c r="B43" s="16"/>
      <c r="C43" s="11"/>
      <c r="D43" s="11"/>
      <c r="E43" s="11"/>
      <c r="F43" s="17"/>
    </row>
    <row r="44" spans="1:6" ht="15" customHeight="1" x14ac:dyDescent="0.25">
      <c r="A44" s="5" t="s">
        <v>158</v>
      </c>
      <c r="C44" s="12"/>
      <c r="D44" s="12"/>
      <c r="E44" s="12"/>
    </row>
    <row r="45" spans="1:6" ht="15" customHeight="1" x14ac:dyDescent="0.25">
      <c r="A45" s="8" t="s">
        <v>6</v>
      </c>
      <c r="B45" s="1" t="s">
        <v>7</v>
      </c>
      <c r="C45" s="12">
        <v>195</v>
      </c>
      <c r="D45" s="12"/>
      <c r="E45" s="12">
        <v>195</v>
      </c>
      <c r="F45" s="4" t="s">
        <v>8</v>
      </c>
    </row>
    <row r="46" spans="1:6" ht="15" customHeight="1" x14ac:dyDescent="0.25">
      <c r="A46" s="8" t="s">
        <v>56</v>
      </c>
      <c r="B46" s="8" t="s">
        <v>234</v>
      </c>
      <c r="C46" s="9">
        <v>85.69</v>
      </c>
      <c r="D46" s="9">
        <v>17.14</v>
      </c>
      <c r="E46" s="9">
        <v>102.83</v>
      </c>
      <c r="F46" s="20" t="s">
        <v>8</v>
      </c>
    </row>
    <row r="47" spans="1:6" ht="15" customHeight="1" x14ac:dyDescent="0.25">
      <c r="A47" s="8" t="s">
        <v>40</v>
      </c>
      <c r="B47" s="8" t="s">
        <v>262</v>
      </c>
      <c r="C47" s="9">
        <v>520</v>
      </c>
      <c r="D47" s="9">
        <v>104</v>
      </c>
      <c r="E47" s="9">
        <v>624</v>
      </c>
      <c r="F47" s="20">
        <v>203736</v>
      </c>
    </row>
    <row r="48" spans="1:6" ht="15" customHeight="1" x14ac:dyDescent="0.25">
      <c r="A48" s="8" t="s">
        <v>40</v>
      </c>
      <c r="B48" s="1" t="s">
        <v>263</v>
      </c>
      <c r="C48" s="28">
        <v>520</v>
      </c>
      <c r="D48" s="28">
        <v>104</v>
      </c>
      <c r="E48" s="28">
        <v>624</v>
      </c>
      <c r="F48" s="41">
        <v>203736</v>
      </c>
    </row>
    <row r="49" spans="1:6" ht="15" customHeight="1" x14ac:dyDescent="0.25">
      <c r="A49" s="8" t="s">
        <v>32</v>
      </c>
      <c r="B49" s="18" t="s">
        <v>264</v>
      </c>
      <c r="C49" s="28">
        <v>35</v>
      </c>
      <c r="D49" s="28">
        <v>7</v>
      </c>
      <c r="E49" s="28">
        <v>42</v>
      </c>
      <c r="F49" s="20">
        <v>203737</v>
      </c>
    </row>
    <row r="50" spans="1:6" ht="15" customHeight="1" x14ac:dyDescent="0.25">
      <c r="A50" s="8" t="s">
        <v>32</v>
      </c>
      <c r="B50" s="18" t="s">
        <v>265</v>
      </c>
      <c r="C50" s="28">
        <v>35</v>
      </c>
      <c r="D50" s="28">
        <v>7</v>
      </c>
      <c r="E50" s="28">
        <v>42</v>
      </c>
      <c r="F50" s="20">
        <v>203737</v>
      </c>
    </row>
    <row r="51" spans="1:6" ht="15" customHeight="1" x14ac:dyDescent="0.25">
      <c r="A51" s="8" t="s">
        <v>32</v>
      </c>
      <c r="B51" s="18" t="s">
        <v>266</v>
      </c>
      <c r="C51" s="28">
        <v>35</v>
      </c>
      <c r="D51" s="28">
        <v>7</v>
      </c>
      <c r="E51" s="28">
        <v>42</v>
      </c>
      <c r="F51" s="20">
        <v>203737</v>
      </c>
    </row>
    <row r="52" spans="1:6" ht="15" customHeight="1" x14ac:dyDescent="0.25">
      <c r="A52" s="8" t="s">
        <v>238</v>
      </c>
      <c r="B52" s="1" t="s">
        <v>267</v>
      </c>
      <c r="C52" s="28">
        <v>104.87</v>
      </c>
      <c r="D52" s="28">
        <v>20.97</v>
      </c>
      <c r="E52" s="28">
        <v>125.84</v>
      </c>
      <c r="F52" s="41">
        <v>203738</v>
      </c>
    </row>
    <row r="53" spans="1:6" ht="15" customHeight="1" x14ac:dyDescent="0.25">
      <c r="A53" s="8" t="s">
        <v>268</v>
      </c>
      <c r="B53" s="1" t="s">
        <v>269</v>
      </c>
      <c r="C53" s="28">
        <v>19.5</v>
      </c>
      <c r="D53" s="28"/>
      <c r="E53" s="28">
        <v>19.5</v>
      </c>
      <c r="F53" s="41">
        <v>203739</v>
      </c>
    </row>
    <row r="54" spans="1:6" ht="15" customHeight="1" x14ac:dyDescent="0.25">
      <c r="A54" s="8" t="s">
        <v>77</v>
      </c>
      <c r="B54" s="1" t="s">
        <v>249</v>
      </c>
      <c r="C54" s="19">
        <v>38.130000000000003</v>
      </c>
      <c r="D54" s="19">
        <v>1.91</v>
      </c>
      <c r="E54" s="19">
        <v>40.04</v>
      </c>
      <c r="F54" s="41">
        <v>203732</v>
      </c>
    </row>
    <row r="55" spans="1:6" ht="15" customHeight="1" x14ac:dyDescent="0.25">
      <c r="A55" s="21"/>
      <c r="B55" s="15"/>
      <c r="C55" s="10">
        <f>SUM(C45:C54)</f>
        <v>1588.19</v>
      </c>
      <c r="D55" s="10">
        <f>SUM(D45:D54)</f>
        <v>269.02000000000004</v>
      </c>
      <c r="E55" s="10">
        <f>SUM(E45:E54)</f>
        <v>1857.2099999999998</v>
      </c>
    </row>
    <row r="56" spans="1:6" ht="15" customHeight="1" x14ac:dyDescent="0.25">
      <c r="A56" s="21"/>
      <c r="B56" s="15"/>
      <c r="C56" s="11"/>
      <c r="D56" s="11"/>
      <c r="E56" s="11"/>
    </row>
    <row r="57" spans="1:6" ht="15" customHeight="1" x14ac:dyDescent="0.25">
      <c r="A57" s="5" t="s">
        <v>165</v>
      </c>
      <c r="C57" s="11"/>
      <c r="D57" s="11"/>
      <c r="E57" s="11"/>
    </row>
    <row r="58" spans="1:6" ht="15" customHeight="1" x14ac:dyDescent="0.25">
      <c r="A58" s="8" t="s">
        <v>29</v>
      </c>
      <c r="B58" s="1" t="s">
        <v>35</v>
      </c>
      <c r="C58" s="11">
        <v>9.9499999999999993</v>
      </c>
      <c r="D58" s="11">
        <v>1.99</v>
      </c>
      <c r="E58" s="11">
        <v>11.94</v>
      </c>
      <c r="F58" s="4" t="s">
        <v>8</v>
      </c>
    </row>
    <row r="59" spans="1:6" ht="15" customHeight="1" x14ac:dyDescent="0.25">
      <c r="A59" s="8" t="s">
        <v>36</v>
      </c>
      <c r="B59" s="1" t="s">
        <v>270</v>
      </c>
      <c r="C59" s="11">
        <v>8</v>
      </c>
      <c r="D59" s="11"/>
      <c r="E59" s="11">
        <v>8</v>
      </c>
      <c r="F59" s="4" t="s">
        <v>200</v>
      </c>
    </row>
    <row r="60" spans="1:6" ht="15" customHeight="1" x14ac:dyDescent="0.25">
      <c r="A60" s="8" t="s">
        <v>271</v>
      </c>
      <c r="B60" s="1" t="s">
        <v>272</v>
      </c>
      <c r="C60" s="11">
        <v>264.51</v>
      </c>
      <c r="D60" s="11">
        <v>52.9</v>
      </c>
      <c r="E60" s="11">
        <v>317.41000000000003</v>
      </c>
      <c r="F60" s="39" t="s">
        <v>200</v>
      </c>
    </row>
    <row r="61" spans="1:6" ht="15" customHeight="1" x14ac:dyDescent="0.25">
      <c r="A61" s="8" t="s">
        <v>273</v>
      </c>
      <c r="B61" s="1" t="s">
        <v>274</v>
      </c>
      <c r="C61" s="11">
        <v>825</v>
      </c>
      <c r="D61" s="11">
        <v>165</v>
      </c>
      <c r="E61" s="11">
        <v>990</v>
      </c>
      <c r="F61" s="39">
        <v>203740</v>
      </c>
    </row>
    <row r="62" spans="1:6" ht="15" customHeight="1" x14ac:dyDescent="0.25">
      <c r="A62" s="8" t="s">
        <v>275</v>
      </c>
      <c r="B62" s="1" t="s">
        <v>274</v>
      </c>
      <c r="C62" s="11">
        <v>1459.43</v>
      </c>
      <c r="D62" s="11">
        <v>291.89</v>
      </c>
      <c r="E62" s="11">
        <v>1751.32</v>
      </c>
      <c r="F62" s="39">
        <v>203741</v>
      </c>
    </row>
    <row r="63" spans="1:6" ht="15" customHeight="1" x14ac:dyDescent="0.25">
      <c r="A63" s="8" t="s">
        <v>276</v>
      </c>
      <c r="B63" s="1" t="s">
        <v>277</v>
      </c>
      <c r="C63" s="11">
        <v>80.39</v>
      </c>
      <c r="D63" s="11">
        <v>16.079999999999998</v>
      </c>
      <c r="E63" s="11">
        <v>96.47</v>
      </c>
      <c r="F63" s="4" t="s">
        <v>200</v>
      </c>
    </row>
    <row r="64" spans="1:6" ht="15" customHeight="1" x14ac:dyDescent="0.25">
      <c r="C64" s="10">
        <f>SUM(C58:C63)</f>
        <v>2647.28</v>
      </c>
      <c r="D64" s="10">
        <f>SUM(D58:D63)</f>
        <v>527.86</v>
      </c>
      <c r="E64" s="10">
        <f>SUM(E58:E63)</f>
        <v>3175.14</v>
      </c>
    </row>
    <row r="65" spans="1:6" ht="15" customHeight="1" x14ac:dyDescent="0.25"/>
    <row r="66" spans="1:6" ht="15" customHeight="1" x14ac:dyDescent="0.25">
      <c r="A66" s="5" t="s">
        <v>167</v>
      </c>
      <c r="B66" s="8"/>
      <c r="C66" s="12"/>
      <c r="D66" s="12"/>
      <c r="E66" s="12"/>
    </row>
    <row r="67" spans="1:6" ht="15" customHeight="1" x14ac:dyDescent="0.25">
      <c r="A67" s="8" t="s">
        <v>26</v>
      </c>
      <c r="B67" s="8" t="s">
        <v>7</v>
      </c>
      <c r="C67" s="12">
        <v>561</v>
      </c>
      <c r="D67" s="12"/>
      <c r="E67" s="12">
        <v>561</v>
      </c>
      <c r="F67" s="4" t="s">
        <v>8</v>
      </c>
    </row>
    <row r="68" spans="1:6" ht="15" customHeight="1" x14ac:dyDescent="0.25">
      <c r="A68" s="8" t="s">
        <v>56</v>
      </c>
      <c r="B68" s="8" t="s">
        <v>234</v>
      </c>
      <c r="C68" s="12">
        <v>29.41</v>
      </c>
      <c r="D68" s="12">
        <v>5.88</v>
      </c>
      <c r="E68" s="12">
        <v>35.29</v>
      </c>
      <c r="F68" s="4" t="s">
        <v>8</v>
      </c>
    </row>
    <row r="69" spans="1:6" ht="15" customHeight="1" x14ac:dyDescent="0.25">
      <c r="A69" s="8" t="s">
        <v>56</v>
      </c>
      <c r="B69" s="8" t="s">
        <v>235</v>
      </c>
      <c r="C69" s="12">
        <v>46.1</v>
      </c>
      <c r="D69" s="12">
        <v>9.2200000000000006</v>
      </c>
      <c r="E69" s="12">
        <v>55.32</v>
      </c>
      <c r="F69" s="4" t="s">
        <v>8</v>
      </c>
    </row>
    <row r="70" spans="1:6" ht="15" customHeight="1" x14ac:dyDescent="0.25">
      <c r="A70" s="8" t="s">
        <v>40</v>
      </c>
      <c r="B70" s="8" t="s">
        <v>278</v>
      </c>
      <c r="C70" s="12">
        <v>410</v>
      </c>
      <c r="D70" s="12">
        <v>82</v>
      </c>
      <c r="E70" s="12">
        <v>492</v>
      </c>
      <c r="F70" s="39">
        <v>203742</v>
      </c>
    </row>
    <row r="71" spans="1:6" ht="15" customHeight="1" x14ac:dyDescent="0.25">
      <c r="C71" s="10">
        <f>SUM(C67:C70)</f>
        <v>1046.51</v>
      </c>
      <c r="D71" s="10">
        <f>SUM(D67:D70)</f>
        <v>97.1</v>
      </c>
      <c r="E71" s="10">
        <f>SUM(E67:E70)</f>
        <v>1143.6100000000001</v>
      </c>
    </row>
    <row r="72" spans="1:6" ht="15" customHeight="1" x14ac:dyDescent="0.25">
      <c r="C72" s="11"/>
      <c r="D72" s="11"/>
      <c r="E72" s="11"/>
    </row>
    <row r="73" spans="1:6" ht="15" customHeight="1" x14ac:dyDescent="0.25">
      <c r="A73" s="5" t="s">
        <v>169</v>
      </c>
      <c r="C73" s="12"/>
      <c r="D73" s="12"/>
      <c r="E73" s="12"/>
    </row>
    <row r="74" spans="1:6" ht="15" customHeight="1" x14ac:dyDescent="0.25">
      <c r="A74" s="8" t="s">
        <v>6</v>
      </c>
      <c r="B74" s="1" t="s">
        <v>7</v>
      </c>
      <c r="C74" s="12">
        <v>304</v>
      </c>
      <c r="D74" s="12"/>
      <c r="E74" s="12">
        <v>304</v>
      </c>
      <c r="F74" s="4" t="s">
        <v>8</v>
      </c>
    </row>
    <row r="75" spans="1:6" ht="15" customHeight="1" x14ac:dyDescent="0.25">
      <c r="A75" s="8" t="s">
        <v>6</v>
      </c>
      <c r="B75" s="1" t="s">
        <v>7</v>
      </c>
      <c r="C75" s="12">
        <v>125</v>
      </c>
      <c r="D75" s="12"/>
      <c r="E75" s="12">
        <v>125</v>
      </c>
      <c r="F75" s="4" t="s">
        <v>8</v>
      </c>
    </row>
    <row r="76" spans="1:6" ht="15" customHeight="1" x14ac:dyDescent="0.25">
      <c r="A76" s="8" t="s">
        <v>6</v>
      </c>
      <c r="B76" s="1" t="s">
        <v>7</v>
      </c>
      <c r="C76" s="12">
        <v>200</v>
      </c>
      <c r="D76" s="12"/>
      <c r="E76" s="12">
        <v>200</v>
      </c>
      <c r="F76" s="4" t="s">
        <v>8</v>
      </c>
    </row>
    <row r="77" spans="1:6" ht="15" customHeight="1" x14ac:dyDescent="0.25">
      <c r="A77" s="8" t="s">
        <v>61</v>
      </c>
      <c r="B77" s="1" t="s">
        <v>279</v>
      </c>
      <c r="C77" s="12">
        <v>30.49</v>
      </c>
      <c r="D77" s="12">
        <v>6.1</v>
      </c>
      <c r="E77" s="12">
        <v>36.590000000000003</v>
      </c>
      <c r="F77" s="4" t="s">
        <v>8</v>
      </c>
    </row>
    <row r="78" spans="1:6" ht="15" customHeight="1" x14ac:dyDescent="0.25">
      <c r="A78" s="1" t="s">
        <v>88</v>
      </c>
      <c r="B78" s="29" t="s">
        <v>234</v>
      </c>
      <c r="C78" s="12">
        <v>499.71</v>
      </c>
      <c r="D78" s="12">
        <v>99.94</v>
      </c>
      <c r="E78" s="12">
        <v>599.65</v>
      </c>
      <c r="F78" s="4" t="s">
        <v>8</v>
      </c>
    </row>
    <row r="79" spans="1:6" ht="15" customHeight="1" x14ac:dyDescent="0.25">
      <c r="A79" s="8" t="s">
        <v>280</v>
      </c>
      <c r="B79" s="1" t="s">
        <v>281</v>
      </c>
      <c r="C79" s="12">
        <v>52.03</v>
      </c>
      <c r="D79" s="12">
        <v>2.6</v>
      </c>
      <c r="E79" s="12">
        <v>54.63</v>
      </c>
      <c r="F79" s="4">
        <v>203743</v>
      </c>
    </row>
    <row r="80" spans="1:6" ht="15" customHeight="1" x14ac:dyDescent="0.25">
      <c r="A80" s="8" t="s">
        <v>72</v>
      </c>
      <c r="B80" s="1" t="s">
        <v>73</v>
      </c>
      <c r="C80" s="12">
        <v>28.6</v>
      </c>
      <c r="D80" s="12">
        <v>5.72</v>
      </c>
      <c r="E80" s="12">
        <v>34.32</v>
      </c>
      <c r="F80" s="39" t="s">
        <v>8</v>
      </c>
    </row>
    <row r="81" spans="1:6" ht="15" customHeight="1" x14ac:dyDescent="0.25">
      <c r="A81" s="8"/>
      <c r="C81" s="12"/>
      <c r="D81" s="12"/>
      <c r="E81" s="12"/>
    </row>
    <row r="82" spans="1:6" ht="15" customHeight="1" x14ac:dyDescent="0.25">
      <c r="A82" s="21"/>
      <c r="B82" s="15"/>
      <c r="C82" s="10">
        <f>SUM(C74:C81)</f>
        <v>1239.83</v>
      </c>
      <c r="D82" s="10">
        <f>SUM(D74:D81)</f>
        <v>114.35999999999999</v>
      </c>
      <c r="E82" s="10">
        <f>SUM(E74:E81)</f>
        <v>1354.19</v>
      </c>
    </row>
    <row r="83" spans="1:6" ht="15" customHeight="1" x14ac:dyDescent="0.25">
      <c r="A83" s="21"/>
      <c r="B83" s="15"/>
      <c r="C83" s="11"/>
      <c r="D83" s="11"/>
      <c r="E83" s="11"/>
    </row>
    <row r="84" spans="1:6" ht="15" customHeight="1" x14ac:dyDescent="0.3">
      <c r="A84" s="30" t="s">
        <v>172</v>
      </c>
      <c r="B84" s="15"/>
      <c r="C84" s="11"/>
      <c r="D84" s="11"/>
      <c r="E84" s="11"/>
    </row>
    <row r="85" spans="1:6" ht="15" customHeight="1" x14ac:dyDescent="0.25">
      <c r="A85" s="21" t="s">
        <v>95</v>
      </c>
      <c r="B85" s="15" t="s">
        <v>96</v>
      </c>
      <c r="C85" s="11">
        <v>313.33</v>
      </c>
      <c r="D85" s="11">
        <v>62.67</v>
      </c>
      <c r="E85" s="11">
        <v>376</v>
      </c>
      <c r="F85" s="39">
        <v>203744</v>
      </c>
    </row>
    <row r="86" spans="1:6" ht="15" customHeight="1" x14ac:dyDescent="0.25">
      <c r="A86" s="21"/>
      <c r="B86" s="15"/>
      <c r="C86" s="11"/>
      <c r="D86" s="11"/>
      <c r="E86" s="11"/>
      <c r="F86" s="39"/>
    </row>
    <row r="87" spans="1:6" ht="15" customHeight="1" x14ac:dyDescent="0.25">
      <c r="A87" s="21"/>
      <c r="B87" s="15"/>
      <c r="C87" s="10">
        <f>SUM(C85:C86)</f>
        <v>313.33</v>
      </c>
      <c r="D87" s="10">
        <f>SUM(D85:D86)</f>
        <v>62.67</v>
      </c>
      <c r="E87" s="10">
        <f>SUM(E85:E86)</f>
        <v>376</v>
      </c>
    </row>
    <row r="88" spans="1:6" ht="15" customHeight="1" x14ac:dyDescent="0.25">
      <c r="A88" s="21"/>
      <c r="B88" s="15"/>
      <c r="C88" s="11"/>
      <c r="D88" s="11"/>
      <c r="E88" s="11"/>
    </row>
    <row r="89" spans="1:6" ht="15" customHeight="1" x14ac:dyDescent="0.35">
      <c r="A89" s="31" t="s">
        <v>174</v>
      </c>
      <c r="B89" s="32"/>
      <c r="C89" s="33"/>
      <c r="D89" s="33"/>
      <c r="E89" s="33"/>
      <c r="F89" s="34"/>
    </row>
    <row r="90" spans="1:6" ht="15" customHeight="1" x14ac:dyDescent="0.25">
      <c r="A90" s="1" t="s">
        <v>175</v>
      </c>
      <c r="B90" s="8" t="s">
        <v>282</v>
      </c>
      <c r="C90" s="12">
        <v>1260</v>
      </c>
      <c r="D90" s="12">
        <v>252</v>
      </c>
      <c r="E90" s="12">
        <v>1512</v>
      </c>
      <c r="F90" s="4">
        <v>203745</v>
      </c>
    </row>
    <row r="91" spans="1:6" ht="15" customHeight="1" x14ac:dyDescent="0.35">
      <c r="A91" s="31"/>
      <c r="B91" s="32"/>
      <c r="C91" s="10">
        <f>SUM(C90:C90)</f>
        <v>1260</v>
      </c>
      <c r="D91" s="10">
        <f>SUM(D90:D90)</f>
        <v>252</v>
      </c>
      <c r="E91" s="10">
        <f>SUM(E90:E90)</f>
        <v>1512</v>
      </c>
      <c r="F91" s="34"/>
    </row>
    <row r="92" spans="1:6" ht="15" customHeight="1" x14ac:dyDescent="0.35">
      <c r="A92" s="31"/>
      <c r="B92" s="32"/>
      <c r="C92" s="11"/>
      <c r="D92" s="11"/>
      <c r="E92" s="11"/>
      <c r="F92" s="34"/>
    </row>
    <row r="93" spans="1:6" ht="15" customHeight="1" x14ac:dyDescent="0.35">
      <c r="A93" s="31" t="s">
        <v>103</v>
      </c>
      <c r="B93" s="32"/>
      <c r="C93" s="33"/>
      <c r="D93" s="33"/>
      <c r="E93" s="33"/>
      <c r="F93" s="34"/>
    </row>
    <row r="94" spans="1:6" ht="15" customHeight="1" x14ac:dyDescent="0.35">
      <c r="B94" s="8"/>
      <c r="C94" s="12"/>
      <c r="D94" s="12"/>
      <c r="E94" s="12"/>
      <c r="F94" s="34"/>
    </row>
    <row r="95" spans="1:6" ht="15" customHeight="1" x14ac:dyDescent="0.35">
      <c r="A95" s="31"/>
      <c r="B95" s="32"/>
      <c r="C95" s="10">
        <f>SUM(C94:C94)</f>
        <v>0</v>
      </c>
      <c r="D95" s="10">
        <f>SUM(D94:D94)</f>
        <v>0</v>
      </c>
      <c r="E95" s="10">
        <f>SUM(E94:E94)</f>
        <v>0</v>
      </c>
    </row>
    <row r="96" spans="1:6" ht="15" customHeight="1" x14ac:dyDescent="0.35">
      <c r="A96" s="31"/>
      <c r="B96" s="32"/>
      <c r="C96" s="11"/>
      <c r="D96" s="11"/>
      <c r="E96" s="11"/>
    </row>
    <row r="97" spans="1:8" ht="15" customHeight="1" x14ac:dyDescent="0.25">
      <c r="A97" s="5" t="s">
        <v>179</v>
      </c>
      <c r="C97" s="35"/>
      <c r="D97" s="35"/>
      <c r="E97" s="35"/>
    </row>
    <row r="98" spans="1:8" ht="15" customHeight="1" x14ac:dyDescent="0.25">
      <c r="A98" s="8" t="s">
        <v>283</v>
      </c>
      <c r="B98" s="1" t="s">
        <v>284</v>
      </c>
      <c r="C98" s="35">
        <v>13.75</v>
      </c>
      <c r="D98" s="35"/>
      <c r="E98" s="35">
        <v>13.75</v>
      </c>
      <c r="F98" s="4">
        <v>203746</v>
      </c>
    </row>
    <row r="99" spans="1:8" ht="15" customHeight="1" x14ac:dyDescent="0.25">
      <c r="C99" s="14"/>
      <c r="D99" s="14"/>
      <c r="E99" s="14"/>
    </row>
    <row r="100" spans="1:8" ht="15" customHeight="1" x14ac:dyDescent="0.25">
      <c r="A100" s="8"/>
      <c r="C100" s="10">
        <f>SUM(C98:C99)</f>
        <v>13.75</v>
      </c>
      <c r="D100" s="10">
        <f>SUM(D98:D99)</f>
        <v>0</v>
      </c>
      <c r="E100" s="10">
        <f>SUM(E98:E99)</f>
        <v>13.75</v>
      </c>
    </row>
    <row r="101" spans="1:8" ht="15" customHeight="1" x14ac:dyDescent="0.3">
      <c r="A101" s="5"/>
      <c r="B101" s="16"/>
      <c r="C101" s="11"/>
      <c r="D101" s="11"/>
      <c r="E101" s="11"/>
    </row>
    <row r="102" spans="1:8" ht="15" customHeight="1" x14ac:dyDescent="0.25">
      <c r="A102" s="36" t="s">
        <v>182</v>
      </c>
      <c r="B102" s="36"/>
      <c r="C102" s="12"/>
      <c r="D102" s="12"/>
      <c r="E102" s="12"/>
    </row>
    <row r="103" spans="1:8" ht="15" customHeight="1" x14ac:dyDescent="0.25">
      <c r="A103" s="45" t="s">
        <v>61</v>
      </c>
      <c r="B103" s="45" t="s">
        <v>279</v>
      </c>
      <c r="C103" s="12">
        <v>25.97</v>
      </c>
      <c r="D103" s="12">
        <v>5.19</v>
      </c>
      <c r="E103" s="12">
        <v>31.16</v>
      </c>
      <c r="F103" s="4" t="s">
        <v>8</v>
      </c>
    </row>
    <row r="104" spans="1:8" ht="15" customHeight="1" x14ac:dyDescent="0.25">
      <c r="A104" s="8" t="s">
        <v>285</v>
      </c>
      <c r="B104" s="29" t="s">
        <v>286</v>
      </c>
      <c r="C104" s="12">
        <v>28.6</v>
      </c>
      <c r="D104" s="12">
        <v>5.72</v>
      </c>
      <c r="E104" s="12">
        <v>34.32</v>
      </c>
      <c r="F104" s="17" t="s">
        <v>8</v>
      </c>
    </row>
    <row r="105" spans="1:8" ht="15" customHeight="1" x14ac:dyDescent="0.25">
      <c r="C105" s="10">
        <f>SUM(C103:C104)</f>
        <v>54.57</v>
      </c>
      <c r="D105" s="10">
        <f>SUM(D103:D104)</f>
        <v>10.91</v>
      </c>
      <c r="E105" s="10">
        <f>SUM(E103:E104)</f>
        <v>65.48</v>
      </c>
      <c r="H105" s="22"/>
    </row>
    <row r="106" spans="1:8" ht="15" customHeight="1" x14ac:dyDescent="0.25">
      <c r="C106" s="11"/>
      <c r="D106" s="11"/>
      <c r="E106" s="11"/>
      <c r="H106" s="22"/>
    </row>
    <row r="107" spans="1:8" ht="15" customHeight="1" x14ac:dyDescent="0.25">
      <c r="A107" s="5" t="s">
        <v>183</v>
      </c>
      <c r="C107" s="1"/>
      <c r="D107" s="1"/>
      <c r="E107" s="1"/>
      <c r="F107" s="1"/>
    </row>
    <row r="108" spans="1:8" ht="15" customHeight="1" x14ac:dyDescent="0.25">
      <c r="A108" s="23" t="s">
        <v>48</v>
      </c>
      <c r="B108" s="24" t="s">
        <v>287</v>
      </c>
      <c r="C108" s="14">
        <v>9788.93</v>
      </c>
      <c r="D108" s="25"/>
      <c r="E108" s="14">
        <v>9788.93</v>
      </c>
      <c r="F108" s="13" t="s">
        <v>50</v>
      </c>
    </row>
    <row r="109" spans="1:8" ht="15" customHeight="1" x14ac:dyDescent="0.25">
      <c r="A109" s="23" t="s">
        <v>51</v>
      </c>
      <c r="B109" s="24" t="s">
        <v>288</v>
      </c>
      <c r="C109" s="14">
        <v>2374.83</v>
      </c>
      <c r="D109" s="25"/>
      <c r="E109" s="14">
        <v>2374.83</v>
      </c>
      <c r="F109" s="43">
        <v>203747</v>
      </c>
    </row>
    <row r="110" spans="1:8" ht="15" customHeight="1" x14ac:dyDescent="0.25">
      <c r="A110" s="23" t="s">
        <v>53</v>
      </c>
      <c r="B110" s="24" t="s">
        <v>289</v>
      </c>
      <c r="C110" s="14">
        <v>2720.13</v>
      </c>
      <c r="D110" s="25"/>
      <c r="E110" s="14">
        <v>2720.13</v>
      </c>
      <c r="F110" s="43">
        <v>203748</v>
      </c>
    </row>
    <row r="111" spans="1:8" ht="15" customHeight="1" x14ac:dyDescent="0.25">
      <c r="C111" s="10">
        <f>SUM(C108:C110)</f>
        <v>14883.89</v>
      </c>
      <c r="D111" s="10">
        <f>SUM(D108:D110)</f>
        <v>0</v>
      </c>
      <c r="E111" s="10">
        <f>SUM(E108:E110)</f>
        <v>14883.89</v>
      </c>
      <c r="F111" s="1"/>
    </row>
    <row r="112" spans="1:8" ht="15" customHeight="1" x14ac:dyDescent="0.25">
      <c r="C112" s="1"/>
      <c r="D112" s="1"/>
      <c r="E112" s="1"/>
      <c r="F112" s="1"/>
    </row>
    <row r="113" spans="1:5" ht="15" customHeight="1" x14ac:dyDescent="0.25">
      <c r="B113" s="26" t="s">
        <v>55</v>
      </c>
      <c r="C113" s="10">
        <f>SUM(+C105+C12+C71+C42+C25+C55+C82+C64+C87+C91+C95+C100+C111)</f>
        <v>31574.53</v>
      </c>
      <c r="D113" s="10">
        <f>SUM(+D105+D12+D71+D42+D25+D55+D82+D64+D87+D91+D95+D100+D111)</f>
        <v>1783.5800000000002</v>
      </c>
      <c r="E113" s="10">
        <f>SUM(+E105+E12+E71+E42+E25+E55+E82+E64+E87+E91+E95+E100+E111)</f>
        <v>33358.11</v>
      </c>
    </row>
    <row r="114" spans="1:5" ht="15" customHeight="1" x14ac:dyDescent="0.25">
      <c r="B114" s="27"/>
      <c r="C114" s="11"/>
      <c r="D114" s="11"/>
      <c r="E114" s="11"/>
    </row>
    <row r="115" spans="1:5" ht="15" customHeight="1" x14ac:dyDescent="0.25">
      <c r="B115" s="15"/>
      <c r="C115" s="11"/>
      <c r="D115" s="11"/>
      <c r="E115" s="11"/>
    </row>
    <row r="116" spans="1:5" ht="15" customHeight="1" x14ac:dyDescent="0.25">
      <c r="A116" s="37"/>
      <c r="B116" s="38"/>
      <c r="C116" s="9"/>
    </row>
    <row r="117" spans="1:5" ht="15" customHeight="1" x14ac:dyDescent="0.25">
      <c r="A117" s="44"/>
    </row>
    <row r="118" spans="1:5" ht="15" customHeight="1" x14ac:dyDescent="0.25"/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spans="1:8" ht="15" customHeight="1" x14ac:dyDescent="0.25"/>
    <row r="130" spans="1:8" ht="15" customHeight="1" x14ac:dyDescent="0.25">
      <c r="G130" s="23"/>
    </row>
    <row r="131" spans="1:8" ht="15" customHeight="1" x14ac:dyDescent="0.25">
      <c r="H131" s="23"/>
    </row>
    <row r="132" spans="1:8" ht="15" customHeight="1" x14ac:dyDescent="0.25">
      <c r="H132" s="23"/>
    </row>
    <row r="133" spans="1:8" s="23" customFormat="1" ht="15" customHeight="1" x14ac:dyDescent="0.25">
      <c r="A133" s="1"/>
      <c r="B133" s="1"/>
      <c r="C133" s="3"/>
      <c r="D133" s="3"/>
      <c r="E133" s="3"/>
      <c r="F133" s="4"/>
      <c r="G133" s="1"/>
      <c r="H133" s="1"/>
    </row>
    <row r="134" spans="1:8" s="23" customFormat="1" x14ac:dyDescent="0.25">
      <c r="A134" s="1"/>
      <c r="B134" s="1"/>
      <c r="C134" s="3"/>
      <c r="D134" s="3"/>
      <c r="E134" s="3"/>
      <c r="F134" s="4"/>
      <c r="G134" s="1"/>
      <c r="H134" s="1"/>
    </row>
    <row r="135" spans="1:8" s="23" customFormat="1" x14ac:dyDescent="0.25">
      <c r="A135" s="1"/>
      <c r="B135" s="1"/>
      <c r="C135" s="3"/>
      <c r="D135" s="3"/>
      <c r="E135" s="3"/>
      <c r="F135" s="4"/>
      <c r="G135" s="1"/>
      <c r="H135" s="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selection activeCell="I13" sqref="I13"/>
    </sheetView>
  </sheetViews>
  <sheetFormatPr defaultColWidth="8.8984375" defaultRowHeight="13.85" x14ac:dyDescent="0.25"/>
  <cols>
    <col min="1" max="1" width="33.3984375" style="1" customWidth="1"/>
    <col min="2" max="2" width="45.09765625" style="1" customWidth="1"/>
    <col min="3" max="3" width="13.296875" style="3" customWidth="1"/>
    <col min="4" max="4" width="10.09765625" style="3" customWidth="1"/>
    <col min="5" max="5" width="12" style="3" customWidth="1"/>
    <col min="6" max="6" width="8.09765625" style="4" customWidth="1"/>
    <col min="7" max="7" width="3.09765625" style="1" customWidth="1"/>
    <col min="8" max="255" width="8.8984375" style="1"/>
    <col min="256" max="256" width="4.3984375" style="1" customWidth="1"/>
    <col min="257" max="257" width="33.3984375" style="1" customWidth="1"/>
    <col min="258" max="258" width="45.09765625" style="1" customWidth="1"/>
    <col min="259" max="259" width="13.296875" style="1" customWidth="1"/>
    <col min="260" max="260" width="10.09765625" style="1" customWidth="1"/>
    <col min="261" max="261" width="12" style="1" customWidth="1"/>
    <col min="262" max="262" width="8.09765625" style="1" customWidth="1"/>
    <col min="263" max="263" width="3.09765625" style="1" customWidth="1"/>
    <col min="264" max="511" width="8.8984375" style="1"/>
    <col min="512" max="512" width="4.3984375" style="1" customWidth="1"/>
    <col min="513" max="513" width="33.3984375" style="1" customWidth="1"/>
    <col min="514" max="514" width="45.09765625" style="1" customWidth="1"/>
    <col min="515" max="515" width="13.296875" style="1" customWidth="1"/>
    <col min="516" max="516" width="10.09765625" style="1" customWidth="1"/>
    <col min="517" max="517" width="12" style="1" customWidth="1"/>
    <col min="518" max="518" width="8.09765625" style="1" customWidth="1"/>
    <col min="519" max="519" width="3.09765625" style="1" customWidth="1"/>
    <col min="520" max="767" width="8.8984375" style="1"/>
    <col min="768" max="768" width="4.3984375" style="1" customWidth="1"/>
    <col min="769" max="769" width="33.3984375" style="1" customWidth="1"/>
    <col min="770" max="770" width="45.09765625" style="1" customWidth="1"/>
    <col min="771" max="771" width="13.296875" style="1" customWidth="1"/>
    <col min="772" max="772" width="10.09765625" style="1" customWidth="1"/>
    <col min="773" max="773" width="12" style="1" customWidth="1"/>
    <col min="774" max="774" width="8.0976562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3.3984375" style="1" customWidth="1"/>
    <col min="1026" max="1026" width="45.09765625" style="1" customWidth="1"/>
    <col min="1027" max="1027" width="13.296875" style="1" customWidth="1"/>
    <col min="1028" max="1028" width="10.09765625" style="1" customWidth="1"/>
    <col min="1029" max="1029" width="12" style="1" customWidth="1"/>
    <col min="1030" max="1030" width="8.0976562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3.3984375" style="1" customWidth="1"/>
    <col min="1282" max="1282" width="45.09765625" style="1" customWidth="1"/>
    <col min="1283" max="1283" width="13.296875" style="1" customWidth="1"/>
    <col min="1284" max="1284" width="10.09765625" style="1" customWidth="1"/>
    <col min="1285" max="1285" width="12" style="1" customWidth="1"/>
    <col min="1286" max="1286" width="8.0976562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3.3984375" style="1" customWidth="1"/>
    <col min="1538" max="1538" width="45.09765625" style="1" customWidth="1"/>
    <col min="1539" max="1539" width="13.296875" style="1" customWidth="1"/>
    <col min="1540" max="1540" width="10.09765625" style="1" customWidth="1"/>
    <col min="1541" max="1541" width="12" style="1" customWidth="1"/>
    <col min="1542" max="1542" width="8.0976562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3.3984375" style="1" customWidth="1"/>
    <col min="1794" max="1794" width="45.09765625" style="1" customWidth="1"/>
    <col min="1795" max="1795" width="13.296875" style="1" customWidth="1"/>
    <col min="1796" max="1796" width="10.09765625" style="1" customWidth="1"/>
    <col min="1797" max="1797" width="12" style="1" customWidth="1"/>
    <col min="1798" max="1798" width="8.0976562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3.3984375" style="1" customWidth="1"/>
    <col min="2050" max="2050" width="45.09765625" style="1" customWidth="1"/>
    <col min="2051" max="2051" width="13.296875" style="1" customWidth="1"/>
    <col min="2052" max="2052" width="10.09765625" style="1" customWidth="1"/>
    <col min="2053" max="2053" width="12" style="1" customWidth="1"/>
    <col min="2054" max="2054" width="8.0976562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3.3984375" style="1" customWidth="1"/>
    <col min="2306" max="2306" width="45.09765625" style="1" customWidth="1"/>
    <col min="2307" max="2307" width="13.296875" style="1" customWidth="1"/>
    <col min="2308" max="2308" width="10.09765625" style="1" customWidth="1"/>
    <col min="2309" max="2309" width="12" style="1" customWidth="1"/>
    <col min="2310" max="2310" width="8.0976562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3.3984375" style="1" customWidth="1"/>
    <col min="2562" max="2562" width="45.09765625" style="1" customWidth="1"/>
    <col min="2563" max="2563" width="13.296875" style="1" customWidth="1"/>
    <col min="2564" max="2564" width="10.09765625" style="1" customWidth="1"/>
    <col min="2565" max="2565" width="12" style="1" customWidth="1"/>
    <col min="2566" max="2566" width="8.0976562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3.3984375" style="1" customWidth="1"/>
    <col min="2818" max="2818" width="45.09765625" style="1" customWidth="1"/>
    <col min="2819" max="2819" width="13.296875" style="1" customWidth="1"/>
    <col min="2820" max="2820" width="10.09765625" style="1" customWidth="1"/>
    <col min="2821" max="2821" width="12" style="1" customWidth="1"/>
    <col min="2822" max="2822" width="8.0976562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3.3984375" style="1" customWidth="1"/>
    <col min="3074" max="3074" width="45.09765625" style="1" customWidth="1"/>
    <col min="3075" max="3075" width="13.296875" style="1" customWidth="1"/>
    <col min="3076" max="3076" width="10.09765625" style="1" customWidth="1"/>
    <col min="3077" max="3077" width="12" style="1" customWidth="1"/>
    <col min="3078" max="3078" width="8.0976562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3.3984375" style="1" customWidth="1"/>
    <col min="3330" max="3330" width="45.09765625" style="1" customWidth="1"/>
    <col min="3331" max="3331" width="13.296875" style="1" customWidth="1"/>
    <col min="3332" max="3332" width="10.09765625" style="1" customWidth="1"/>
    <col min="3333" max="3333" width="12" style="1" customWidth="1"/>
    <col min="3334" max="3334" width="8.0976562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3.3984375" style="1" customWidth="1"/>
    <col min="3586" max="3586" width="45.09765625" style="1" customWidth="1"/>
    <col min="3587" max="3587" width="13.296875" style="1" customWidth="1"/>
    <col min="3588" max="3588" width="10.09765625" style="1" customWidth="1"/>
    <col min="3589" max="3589" width="12" style="1" customWidth="1"/>
    <col min="3590" max="3590" width="8.0976562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3.3984375" style="1" customWidth="1"/>
    <col min="3842" max="3842" width="45.09765625" style="1" customWidth="1"/>
    <col min="3843" max="3843" width="13.296875" style="1" customWidth="1"/>
    <col min="3844" max="3844" width="10.09765625" style="1" customWidth="1"/>
    <col min="3845" max="3845" width="12" style="1" customWidth="1"/>
    <col min="3846" max="3846" width="8.0976562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3.3984375" style="1" customWidth="1"/>
    <col min="4098" max="4098" width="45.09765625" style="1" customWidth="1"/>
    <col min="4099" max="4099" width="13.296875" style="1" customWidth="1"/>
    <col min="4100" max="4100" width="10.09765625" style="1" customWidth="1"/>
    <col min="4101" max="4101" width="12" style="1" customWidth="1"/>
    <col min="4102" max="4102" width="8.0976562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3.3984375" style="1" customWidth="1"/>
    <col min="4354" max="4354" width="45.09765625" style="1" customWidth="1"/>
    <col min="4355" max="4355" width="13.296875" style="1" customWidth="1"/>
    <col min="4356" max="4356" width="10.09765625" style="1" customWidth="1"/>
    <col min="4357" max="4357" width="12" style="1" customWidth="1"/>
    <col min="4358" max="4358" width="8.0976562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3.3984375" style="1" customWidth="1"/>
    <col min="4610" max="4610" width="45.09765625" style="1" customWidth="1"/>
    <col min="4611" max="4611" width="13.296875" style="1" customWidth="1"/>
    <col min="4612" max="4612" width="10.09765625" style="1" customWidth="1"/>
    <col min="4613" max="4613" width="12" style="1" customWidth="1"/>
    <col min="4614" max="4614" width="8.0976562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3.3984375" style="1" customWidth="1"/>
    <col min="4866" max="4866" width="45.09765625" style="1" customWidth="1"/>
    <col min="4867" max="4867" width="13.296875" style="1" customWidth="1"/>
    <col min="4868" max="4868" width="10.09765625" style="1" customWidth="1"/>
    <col min="4869" max="4869" width="12" style="1" customWidth="1"/>
    <col min="4870" max="4870" width="8.0976562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3.3984375" style="1" customWidth="1"/>
    <col min="5122" max="5122" width="45.09765625" style="1" customWidth="1"/>
    <col min="5123" max="5123" width="13.296875" style="1" customWidth="1"/>
    <col min="5124" max="5124" width="10.09765625" style="1" customWidth="1"/>
    <col min="5125" max="5125" width="12" style="1" customWidth="1"/>
    <col min="5126" max="5126" width="8.0976562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3.3984375" style="1" customWidth="1"/>
    <col min="5378" max="5378" width="45.09765625" style="1" customWidth="1"/>
    <col min="5379" max="5379" width="13.296875" style="1" customWidth="1"/>
    <col min="5380" max="5380" width="10.09765625" style="1" customWidth="1"/>
    <col min="5381" max="5381" width="12" style="1" customWidth="1"/>
    <col min="5382" max="5382" width="8.0976562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3.3984375" style="1" customWidth="1"/>
    <col min="5634" max="5634" width="45.09765625" style="1" customWidth="1"/>
    <col min="5635" max="5635" width="13.296875" style="1" customWidth="1"/>
    <col min="5636" max="5636" width="10.09765625" style="1" customWidth="1"/>
    <col min="5637" max="5637" width="12" style="1" customWidth="1"/>
    <col min="5638" max="5638" width="8.0976562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3.3984375" style="1" customWidth="1"/>
    <col min="5890" max="5890" width="45.09765625" style="1" customWidth="1"/>
    <col min="5891" max="5891" width="13.296875" style="1" customWidth="1"/>
    <col min="5892" max="5892" width="10.09765625" style="1" customWidth="1"/>
    <col min="5893" max="5893" width="12" style="1" customWidth="1"/>
    <col min="5894" max="5894" width="8.0976562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3.3984375" style="1" customWidth="1"/>
    <col min="6146" max="6146" width="45.09765625" style="1" customWidth="1"/>
    <col min="6147" max="6147" width="13.296875" style="1" customWidth="1"/>
    <col min="6148" max="6148" width="10.09765625" style="1" customWidth="1"/>
    <col min="6149" max="6149" width="12" style="1" customWidth="1"/>
    <col min="6150" max="6150" width="8.0976562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3.3984375" style="1" customWidth="1"/>
    <col min="6402" max="6402" width="45.09765625" style="1" customWidth="1"/>
    <col min="6403" max="6403" width="13.296875" style="1" customWidth="1"/>
    <col min="6404" max="6404" width="10.09765625" style="1" customWidth="1"/>
    <col min="6405" max="6405" width="12" style="1" customWidth="1"/>
    <col min="6406" max="6406" width="8.0976562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3.3984375" style="1" customWidth="1"/>
    <col min="6658" max="6658" width="45.09765625" style="1" customWidth="1"/>
    <col min="6659" max="6659" width="13.296875" style="1" customWidth="1"/>
    <col min="6660" max="6660" width="10.09765625" style="1" customWidth="1"/>
    <col min="6661" max="6661" width="12" style="1" customWidth="1"/>
    <col min="6662" max="6662" width="8.0976562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3.3984375" style="1" customWidth="1"/>
    <col min="6914" max="6914" width="45.09765625" style="1" customWidth="1"/>
    <col min="6915" max="6915" width="13.296875" style="1" customWidth="1"/>
    <col min="6916" max="6916" width="10.09765625" style="1" customWidth="1"/>
    <col min="6917" max="6917" width="12" style="1" customWidth="1"/>
    <col min="6918" max="6918" width="8.0976562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3.3984375" style="1" customWidth="1"/>
    <col min="7170" max="7170" width="45.09765625" style="1" customWidth="1"/>
    <col min="7171" max="7171" width="13.296875" style="1" customWidth="1"/>
    <col min="7172" max="7172" width="10.09765625" style="1" customWidth="1"/>
    <col min="7173" max="7173" width="12" style="1" customWidth="1"/>
    <col min="7174" max="7174" width="8.0976562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3.3984375" style="1" customWidth="1"/>
    <col min="7426" max="7426" width="45.09765625" style="1" customWidth="1"/>
    <col min="7427" max="7427" width="13.296875" style="1" customWidth="1"/>
    <col min="7428" max="7428" width="10.09765625" style="1" customWidth="1"/>
    <col min="7429" max="7429" width="12" style="1" customWidth="1"/>
    <col min="7430" max="7430" width="8.0976562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3.3984375" style="1" customWidth="1"/>
    <col min="7682" max="7682" width="45.09765625" style="1" customWidth="1"/>
    <col min="7683" max="7683" width="13.296875" style="1" customWidth="1"/>
    <col min="7684" max="7684" width="10.09765625" style="1" customWidth="1"/>
    <col min="7685" max="7685" width="12" style="1" customWidth="1"/>
    <col min="7686" max="7686" width="8.0976562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3.3984375" style="1" customWidth="1"/>
    <col min="7938" max="7938" width="45.09765625" style="1" customWidth="1"/>
    <col min="7939" max="7939" width="13.296875" style="1" customWidth="1"/>
    <col min="7940" max="7940" width="10.09765625" style="1" customWidth="1"/>
    <col min="7941" max="7941" width="12" style="1" customWidth="1"/>
    <col min="7942" max="7942" width="8.0976562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3.3984375" style="1" customWidth="1"/>
    <col min="8194" max="8194" width="45.09765625" style="1" customWidth="1"/>
    <col min="8195" max="8195" width="13.296875" style="1" customWidth="1"/>
    <col min="8196" max="8196" width="10.09765625" style="1" customWidth="1"/>
    <col min="8197" max="8197" width="12" style="1" customWidth="1"/>
    <col min="8198" max="8198" width="8.0976562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3.3984375" style="1" customWidth="1"/>
    <col min="8450" max="8450" width="45.09765625" style="1" customWidth="1"/>
    <col min="8451" max="8451" width="13.296875" style="1" customWidth="1"/>
    <col min="8452" max="8452" width="10.09765625" style="1" customWidth="1"/>
    <col min="8453" max="8453" width="12" style="1" customWidth="1"/>
    <col min="8454" max="8454" width="8.0976562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3.3984375" style="1" customWidth="1"/>
    <col min="8706" max="8706" width="45.09765625" style="1" customWidth="1"/>
    <col min="8707" max="8707" width="13.296875" style="1" customWidth="1"/>
    <col min="8708" max="8708" width="10.09765625" style="1" customWidth="1"/>
    <col min="8709" max="8709" width="12" style="1" customWidth="1"/>
    <col min="8710" max="8710" width="8.0976562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3.3984375" style="1" customWidth="1"/>
    <col min="8962" max="8962" width="45.09765625" style="1" customWidth="1"/>
    <col min="8963" max="8963" width="13.296875" style="1" customWidth="1"/>
    <col min="8964" max="8964" width="10.09765625" style="1" customWidth="1"/>
    <col min="8965" max="8965" width="12" style="1" customWidth="1"/>
    <col min="8966" max="8966" width="8.0976562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3.3984375" style="1" customWidth="1"/>
    <col min="9218" max="9218" width="45.09765625" style="1" customWidth="1"/>
    <col min="9219" max="9219" width="13.296875" style="1" customWidth="1"/>
    <col min="9220" max="9220" width="10.09765625" style="1" customWidth="1"/>
    <col min="9221" max="9221" width="12" style="1" customWidth="1"/>
    <col min="9222" max="9222" width="8.0976562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3.3984375" style="1" customWidth="1"/>
    <col min="9474" max="9474" width="45.09765625" style="1" customWidth="1"/>
    <col min="9475" max="9475" width="13.296875" style="1" customWidth="1"/>
    <col min="9476" max="9476" width="10.09765625" style="1" customWidth="1"/>
    <col min="9477" max="9477" width="12" style="1" customWidth="1"/>
    <col min="9478" max="9478" width="8.0976562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3.3984375" style="1" customWidth="1"/>
    <col min="9730" max="9730" width="45.09765625" style="1" customWidth="1"/>
    <col min="9731" max="9731" width="13.296875" style="1" customWidth="1"/>
    <col min="9732" max="9732" width="10.09765625" style="1" customWidth="1"/>
    <col min="9733" max="9733" width="12" style="1" customWidth="1"/>
    <col min="9734" max="9734" width="8.0976562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3.3984375" style="1" customWidth="1"/>
    <col min="9986" max="9986" width="45.09765625" style="1" customWidth="1"/>
    <col min="9987" max="9987" width="13.296875" style="1" customWidth="1"/>
    <col min="9988" max="9988" width="10.09765625" style="1" customWidth="1"/>
    <col min="9989" max="9989" width="12" style="1" customWidth="1"/>
    <col min="9990" max="9990" width="8.0976562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3.3984375" style="1" customWidth="1"/>
    <col min="10242" max="10242" width="45.09765625" style="1" customWidth="1"/>
    <col min="10243" max="10243" width="13.296875" style="1" customWidth="1"/>
    <col min="10244" max="10244" width="10.09765625" style="1" customWidth="1"/>
    <col min="10245" max="10245" width="12" style="1" customWidth="1"/>
    <col min="10246" max="10246" width="8.0976562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3.3984375" style="1" customWidth="1"/>
    <col min="10498" max="10498" width="45.09765625" style="1" customWidth="1"/>
    <col min="10499" max="10499" width="13.296875" style="1" customWidth="1"/>
    <col min="10500" max="10500" width="10.09765625" style="1" customWidth="1"/>
    <col min="10501" max="10501" width="12" style="1" customWidth="1"/>
    <col min="10502" max="10502" width="8.0976562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3.3984375" style="1" customWidth="1"/>
    <col min="10754" max="10754" width="45.09765625" style="1" customWidth="1"/>
    <col min="10755" max="10755" width="13.296875" style="1" customWidth="1"/>
    <col min="10756" max="10756" width="10.09765625" style="1" customWidth="1"/>
    <col min="10757" max="10757" width="12" style="1" customWidth="1"/>
    <col min="10758" max="10758" width="8.0976562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3.3984375" style="1" customWidth="1"/>
    <col min="11010" max="11010" width="45.09765625" style="1" customWidth="1"/>
    <col min="11011" max="11011" width="13.296875" style="1" customWidth="1"/>
    <col min="11012" max="11012" width="10.09765625" style="1" customWidth="1"/>
    <col min="11013" max="11013" width="12" style="1" customWidth="1"/>
    <col min="11014" max="11014" width="8.0976562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3.3984375" style="1" customWidth="1"/>
    <col min="11266" max="11266" width="45.09765625" style="1" customWidth="1"/>
    <col min="11267" max="11267" width="13.296875" style="1" customWidth="1"/>
    <col min="11268" max="11268" width="10.09765625" style="1" customWidth="1"/>
    <col min="11269" max="11269" width="12" style="1" customWidth="1"/>
    <col min="11270" max="11270" width="8.0976562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3.3984375" style="1" customWidth="1"/>
    <col min="11522" max="11522" width="45.09765625" style="1" customWidth="1"/>
    <col min="11523" max="11523" width="13.296875" style="1" customWidth="1"/>
    <col min="11524" max="11524" width="10.09765625" style="1" customWidth="1"/>
    <col min="11525" max="11525" width="12" style="1" customWidth="1"/>
    <col min="11526" max="11526" width="8.0976562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3.3984375" style="1" customWidth="1"/>
    <col min="11778" max="11778" width="45.09765625" style="1" customWidth="1"/>
    <col min="11779" max="11779" width="13.296875" style="1" customWidth="1"/>
    <col min="11780" max="11780" width="10.09765625" style="1" customWidth="1"/>
    <col min="11781" max="11781" width="12" style="1" customWidth="1"/>
    <col min="11782" max="11782" width="8.0976562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3.3984375" style="1" customWidth="1"/>
    <col min="12034" max="12034" width="45.09765625" style="1" customWidth="1"/>
    <col min="12035" max="12035" width="13.296875" style="1" customWidth="1"/>
    <col min="12036" max="12036" width="10.09765625" style="1" customWidth="1"/>
    <col min="12037" max="12037" width="12" style="1" customWidth="1"/>
    <col min="12038" max="12038" width="8.0976562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3.3984375" style="1" customWidth="1"/>
    <col min="12290" max="12290" width="45.09765625" style="1" customWidth="1"/>
    <col min="12291" max="12291" width="13.296875" style="1" customWidth="1"/>
    <col min="12292" max="12292" width="10.09765625" style="1" customWidth="1"/>
    <col min="12293" max="12293" width="12" style="1" customWidth="1"/>
    <col min="12294" max="12294" width="8.0976562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3.3984375" style="1" customWidth="1"/>
    <col min="12546" max="12546" width="45.09765625" style="1" customWidth="1"/>
    <col min="12547" max="12547" width="13.296875" style="1" customWidth="1"/>
    <col min="12548" max="12548" width="10.09765625" style="1" customWidth="1"/>
    <col min="12549" max="12549" width="12" style="1" customWidth="1"/>
    <col min="12550" max="12550" width="8.0976562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3.3984375" style="1" customWidth="1"/>
    <col min="12802" max="12802" width="45.09765625" style="1" customWidth="1"/>
    <col min="12803" max="12803" width="13.296875" style="1" customWidth="1"/>
    <col min="12804" max="12804" width="10.09765625" style="1" customWidth="1"/>
    <col min="12805" max="12805" width="12" style="1" customWidth="1"/>
    <col min="12806" max="12806" width="8.0976562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3.3984375" style="1" customWidth="1"/>
    <col min="13058" max="13058" width="45.09765625" style="1" customWidth="1"/>
    <col min="13059" max="13059" width="13.296875" style="1" customWidth="1"/>
    <col min="13060" max="13060" width="10.09765625" style="1" customWidth="1"/>
    <col min="13061" max="13061" width="12" style="1" customWidth="1"/>
    <col min="13062" max="13062" width="8.0976562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3.3984375" style="1" customWidth="1"/>
    <col min="13314" max="13314" width="45.09765625" style="1" customWidth="1"/>
    <col min="13315" max="13315" width="13.296875" style="1" customWidth="1"/>
    <col min="13316" max="13316" width="10.09765625" style="1" customWidth="1"/>
    <col min="13317" max="13317" width="12" style="1" customWidth="1"/>
    <col min="13318" max="13318" width="8.0976562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3.3984375" style="1" customWidth="1"/>
    <col min="13570" max="13570" width="45.09765625" style="1" customWidth="1"/>
    <col min="13571" max="13571" width="13.296875" style="1" customWidth="1"/>
    <col min="13572" max="13572" width="10.09765625" style="1" customWidth="1"/>
    <col min="13573" max="13573" width="12" style="1" customWidth="1"/>
    <col min="13574" max="13574" width="8.0976562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3.3984375" style="1" customWidth="1"/>
    <col min="13826" max="13826" width="45.09765625" style="1" customWidth="1"/>
    <col min="13827" max="13827" width="13.296875" style="1" customWidth="1"/>
    <col min="13828" max="13828" width="10.09765625" style="1" customWidth="1"/>
    <col min="13829" max="13829" width="12" style="1" customWidth="1"/>
    <col min="13830" max="13830" width="8.0976562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3.3984375" style="1" customWidth="1"/>
    <col min="14082" max="14082" width="45.09765625" style="1" customWidth="1"/>
    <col min="14083" max="14083" width="13.296875" style="1" customWidth="1"/>
    <col min="14084" max="14084" width="10.09765625" style="1" customWidth="1"/>
    <col min="14085" max="14085" width="12" style="1" customWidth="1"/>
    <col min="14086" max="14086" width="8.0976562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3.3984375" style="1" customWidth="1"/>
    <col min="14338" max="14338" width="45.09765625" style="1" customWidth="1"/>
    <col min="14339" max="14339" width="13.296875" style="1" customWidth="1"/>
    <col min="14340" max="14340" width="10.09765625" style="1" customWidth="1"/>
    <col min="14341" max="14341" width="12" style="1" customWidth="1"/>
    <col min="14342" max="14342" width="8.0976562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3.3984375" style="1" customWidth="1"/>
    <col min="14594" max="14594" width="45.09765625" style="1" customWidth="1"/>
    <col min="14595" max="14595" width="13.296875" style="1" customWidth="1"/>
    <col min="14596" max="14596" width="10.09765625" style="1" customWidth="1"/>
    <col min="14597" max="14597" width="12" style="1" customWidth="1"/>
    <col min="14598" max="14598" width="8.0976562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3.3984375" style="1" customWidth="1"/>
    <col min="14850" max="14850" width="45.09765625" style="1" customWidth="1"/>
    <col min="14851" max="14851" width="13.296875" style="1" customWidth="1"/>
    <col min="14852" max="14852" width="10.09765625" style="1" customWidth="1"/>
    <col min="14853" max="14853" width="12" style="1" customWidth="1"/>
    <col min="14854" max="14854" width="8.0976562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3.3984375" style="1" customWidth="1"/>
    <col min="15106" max="15106" width="45.09765625" style="1" customWidth="1"/>
    <col min="15107" max="15107" width="13.296875" style="1" customWidth="1"/>
    <col min="15108" max="15108" width="10.09765625" style="1" customWidth="1"/>
    <col min="15109" max="15109" width="12" style="1" customWidth="1"/>
    <col min="15110" max="15110" width="8.0976562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3.3984375" style="1" customWidth="1"/>
    <col min="15362" max="15362" width="45.09765625" style="1" customWidth="1"/>
    <col min="15363" max="15363" width="13.296875" style="1" customWidth="1"/>
    <col min="15364" max="15364" width="10.09765625" style="1" customWidth="1"/>
    <col min="15365" max="15365" width="12" style="1" customWidth="1"/>
    <col min="15366" max="15366" width="8.0976562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3.3984375" style="1" customWidth="1"/>
    <col min="15618" max="15618" width="45.09765625" style="1" customWidth="1"/>
    <col min="15619" max="15619" width="13.296875" style="1" customWidth="1"/>
    <col min="15620" max="15620" width="10.09765625" style="1" customWidth="1"/>
    <col min="15621" max="15621" width="12" style="1" customWidth="1"/>
    <col min="15622" max="15622" width="8.0976562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3.3984375" style="1" customWidth="1"/>
    <col min="15874" max="15874" width="45.09765625" style="1" customWidth="1"/>
    <col min="15875" max="15875" width="13.296875" style="1" customWidth="1"/>
    <col min="15876" max="15876" width="10.09765625" style="1" customWidth="1"/>
    <col min="15877" max="15877" width="12" style="1" customWidth="1"/>
    <col min="15878" max="15878" width="8.0976562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3.3984375" style="1" customWidth="1"/>
    <col min="16130" max="16130" width="45.09765625" style="1" customWidth="1"/>
    <col min="16131" max="16131" width="13.296875" style="1" customWidth="1"/>
    <col min="16132" max="16132" width="10.09765625" style="1" customWidth="1"/>
    <col min="16133" max="16133" width="12" style="1" customWidth="1"/>
    <col min="16134" max="16134" width="8.0976562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44440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290</v>
      </c>
      <c r="C6" s="9">
        <v>20.64</v>
      </c>
      <c r="D6" s="9">
        <v>4.13</v>
      </c>
      <c r="E6" s="9">
        <v>24.77</v>
      </c>
      <c r="F6" s="4" t="s">
        <v>8</v>
      </c>
    </row>
    <row r="7" spans="1:7" ht="15" customHeight="1" x14ac:dyDescent="0.25">
      <c r="A7" s="8" t="s">
        <v>56</v>
      </c>
      <c r="B7" s="1" t="s">
        <v>291</v>
      </c>
      <c r="C7" s="9">
        <v>55.06</v>
      </c>
      <c r="D7" s="9">
        <v>11.02</v>
      </c>
      <c r="E7" s="9">
        <v>66.08</v>
      </c>
      <c r="F7" s="4" t="s">
        <v>8</v>
      </c>
    </row>
    <row r="8" spans="1:7" ht="15" customHeight="1" x14ac:dyDescent="0.25">
      <c r="A8" s="1" t="s">
        <v>61</v>
      </c>
      <c r="B8" s="1" t="s">
        <v>292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8" t="s">
        <v>293</v>
      </c>
      <c r="B9" s="1" t="s">
        <v>294</v>
      </c>
      <c r="C9" s="9">
        <v>52.55</v>
      </c>
      <c r="D9" s="9"/>
      <c r="E9" s="9">
        <v>52.55</v>
      </c>
      <c r="F9" s="39" t="s">
        <v>295</v>
      </c>
    </row>
    <row r="10" spans="1:7" ht="15" customHeight="1" x14ac:dyDescent="0.25">
      <c r="A10" s="1" t="s">
        <v>296</v>
      </c>
      <c r="B10" s="1" t="s">
        <v>297</v>
      </c>
      <c r="C10" s="12">
        <v>160</v>
      </c>
      <c r="D10" s="12">
        <v>32</v>
      </c>
      <c r="E10" s="12">
        <v>192</v>
      </c>
      <c r="F10" s="39">
        <v>203753</v>
      </c>
    </row>
    <row r="11" spans="1:7" ht="15" customHeight="1" x14ac:dyDescent="0.25">
      <c r="A11" s="8" t="s">
        <v>296</v>
      </c>
      <c r="B11" s="1" t="s">
        <v>298</v>
      </c>
      <c r="C11" s="9">
        <v>497</v>
      </c>
      <c r="D11" s="9">
        <v>99.4</v>
      </c>
      <c r="E11" s="9">
        <v>596.4</v>
      </c>
      <c r="F11" s="39">
        <v>203753</v>
      </c>
    </row>
    <row r="12" spans="1:7" ht="15" customHeight="1" x14ac:dyDescent="0.25">
      <c r="C12" s="10">
        <f>SUM(C5:C11)</f>
        <v>1424.25</v>
      </c>
      <c r="D12" s="10">
        <f>SUM(D5:D11)</f>
        <v>149.55000000000001</v>
      </c>
      <c r="E12" s="10">
        <f>SUM(E5:E11)</f>
        <v>1573.8</v>
      </c>
      <c r="G12" s="1" t="s">
        <v>9</v>
      </c>
    </row>
    <row r="13" spans="1:7" ht="15" customHeight="1" x14ac:dyDescent="0.25">
      <c r="C13" s="11"/>
      <c r="D13" s="11"/>
      <c r="E13" s="11"/>
    </row>
    <row r="14" spans="1:7" ht="15" customHeight="1" x14ac:dyDescent="0.25">
      <c r="A14" s="5" t="s">
        <v>118</v>
      </c>
      <c r="C14" s="12"/>
      <c r="D14" s="12"/>
      <c r="E14" s="12"/>
    </row>
    <row r="15" spans="1:7" ht="15" customHeight="1" x14ac:dyDescent="0.25">
      <c r="A15" s="8" t="s">
        <v>11</v>
      </c>
      <c r="B15" s="1" t="s">
        <v>12</v>
      </c>
      <c r="C15" s="9">
        <v>7.57</v>
      </c>
      <c r="D15" s="9"/>
      <c r="E15" s="9">
        <v>7.57</v>
      </c>
      <c r="F15" s="4" t="s">
        <v>8</v>
      </c>
    </row>
    <row r="16" spans="1:7" ht="15" customHeight="1" x14ac:dyDescent="0.25">
      <c r="A16" s="8" t="s">
        <v>13</v>
      </c>
      <c r="B16" s="1" t="s">
        <v>14</v>
      </c>
      <c r="C16" s="9">
        <v>79.75</v>
      </c>
      <c r="D16" s="9">
        <v>15.95</v>
      </c>
      <c r="E16" s="9">
        <v>95.7</v>
      </c>
      <c r="F16" s="4" t="s">
        <v>8</v>
      </c>
    </row>
    <row r="17" spans="1:6" ht="15" customHeight="1" x14ac:dyDescent="0.25">
      <c r="A17" s="1" t="s">
        <v>61</v>
      </c>
      <c r="B17" s="1" t="s">
        <v>299</v>
      </c>
      <c r="C17" s="9">
        <v>74.34</v>
      </c>
      <c r="D17" s="9">
        <v>14.87</v>
      </c>
      <c r="E17" s="9">
        <v>89.21</v>
      </c>
      <c r="F17" s="13" t="s">
        <v>8</v>
      </c>
    </row>
    <row r="18" spans="1:6" ht="15" customHeight="1" x14ac:dyDescent="0.25">
      <c r="A18" s="1" t="s">
        <v>300</v>
      </c>
      <c r="B18" s="1" t="s">
        <v>301</v>
      </c>
      <c r="C18" s="12">
        <v>547.5</v>
      </c>
      <c r="D18" s="14">
        <v>109.5</v>
      </c>
      <c r="E18" s="12">
        <v>657</v>
      </c>
      <c r="F18" s="43" t="s">
        <v>302</v>
      </c>
    </row>
    <row r="19" spans="1:6" ht="15" customHeight="1" x14ac:dyDescent="0.25">
      <c r="A19" s="1" t="s">
        <v>19</v>
      </c>
      <c r="B19" s="1" t="s">
        <v>303</v>
      </c>
      <c r="C19" s="12">
        <v>244</v>
      </c>
      <c r="D19" s="14">
        <v>48.8</v>
      </c>
      <c r="E19" s="12">
        <v>292.8</v>
      </c>
      <c r="F19" s="43">
        <v>203754</v>
      </c>
    </row>
    <row r="20" spans="1:6" ht="15" customHeight="1" x14ac:dyDescent="0.25">
      <c r="A20" s="1" t="s">
        <v>304</v>
      </c>
      <c r="B20" s="1" t="s">
        <v>305</v>
      </c>
      <c r="C20" s="9">
        <v>410</v>
      </c>
      <c r="D20" s="9"/>
      <c r="E20" s="9">
        <v>410</v>
      </c>
      <c r="F20" s="4" t="s">
        <v>200</v>
      </c>
    </row>
    <row r="21" spans="1:6" ht="15" customHeight="1" x14ac:dyDescent="0.25">
      <c r="A21" s="1" t="s">
        <v>70</v>
      </c>
      <c r="B21" s="1" t="s">
        <v>71</v>
      </c>
      <c r="C21" s="14">
        <v>21.12</v>
      </c>
      <c r="D21" s="14">
        <v>4.22</v>
      </c>
      <c r="E21" s="14">
        <v>25.34</v>
      </c>
      <c r="F21" s="23">
        <v>203752</v>
      </c>
    </row>
    <row r="22" spans="1:6" ht="15" customHeight="1" x14ac:dyDescent="0.25">
      <c r="A22" s="1" t="s">
        <v>304</v>
      </c>
      <c r="B22" s="1" t="s">
        <v>306</v>
      </c>
      <c r="C22" s="14">
        <v>90</v>
      </c>
      <c r="D22" s="14">
        <v>18</v>
      </c>
      <c r="E22" s="14">
        <v>108</v>
      </c>
      <c r="F22" s="43" t="s">
        <v>200</v>
      </c>
    </row>
    <row r="23" spans="1:6" ht="15" customHeight="1" x14ac:dyDescent="0.25">
      <c r="A23" s="1" t="s">
        <v>238</v>
      </c>
      <c r="B23" s="1" t="s">
        <v>71</v>
      </c>
      <c r="C23" s="14">
        <v>45.44</v>
      </c>
      <c r="D23" s="14">
        <v>9.09</v>
      </c>
      <c r="E23" s="14">
        <v>54.53</v>
      </c>
      <c r="F23" s="23">
        <v>203755</v>
      </c>
    </row>
    <row r="24" spans="1:6" ht="15" customHeight="1" x14ac:dyDescent="0.25">
      <c r="A24" s="1" t="s">
        <v>129</v>
      </c>
      <c r="B24" s="1" t="s">
        <v>248</v>
      </c>
      <c r="C24" s="14">
        <v>78.77</v>
      </c>
      <c r="D24" s="14"/>
      <c r="E24" s="14">
        <v>78.77</v>
      </c>
      <c r="F24" s="23">
        <v>203756</v>
      </c>
    </row>
    <row r="25" spans="1:6" ht="15" customHeight="1" x14ac:dyDescent="0.25">
      <c r="C25" s="10">
        <f>SUM(C15:C24)</f>
        <v>1598.4899999999998</v>
      </c>
      <c r="D25" s="10">
        <f>SUM(D15:D24)</f>
        <v>220.43</v>
      </c>
      <c r="E25" s="10">
        <f>SUM(E15:E24)</f>
        <v>1818.9199999999998</v>
      </c>
    </row>
    <row r="26" spans="1:6" ht="15" customHeight="1" x14ac:dyDescent="0.25">
      <c r="C26" s="11"/>
      <c r="D26" s="11"/>
      <c r="E26" s="11"/>
    </row>
    <row r="27" spans="1:6" ht="15" customHeight="1" x14ac:dyDescent="0.25">
      <c r="A27" s="5" t="s">
        <v>131</v>
      </c>
      <c r="C27" s="12"/>
      <c r="D27" s="12"/>
      <c r="E27" s="12"/>
    </row>
    <row r="28" spans="1:6" ht="15" customHeight="1" x14ac:dyDescent="0.25">
      <c r="A28" s="8" t="s">
        <v>26</v>
      </c>
      <c r="B28" s="1" t="s">
        <v>7</v>
      </c>
      <c r="C28" s="12">
        <v>474</v>
      </c>
      <c r="D28" s="12"/>
      <c r="E28" s="12">
        <v>474</v>
      </c>
      <c r="F28" s="4" t="s">
        <v>8</v>
      </c>
    </row>
    <row r="29" spans="1:6" ht="15" customHeight="1" x14ac:dyDescent="0.25">
      <c r="A29" s="8" t="s">
        <v>56</v>
      </c>
      <c r="B29" s="1" t="s">
        <v>290</v>
      </c>
      <c r="C29" s="9">
        <v>118.99</v>
      </c>
      <c r="D29" s="9">
        <v>23.8</v>
      </c>
      <c r="E29" s="9">
        <v>142.79</v>
      </c>
      <c r="F29" s="4" t="s">
        <v>8</v>
      </c>
    </row>
    <row r="30" spans="1:6" ht="15" customHeight="1" x14ac:dyDescent="0.25">
      <c r="A30" s="8" t="s">
        <v>27</v>
      </c>
      <c r="B30" s="1" t="s">
        <v>307</v>
      </c>
      <c r="C30" s="9">
        <v>15.71</v>
      </c>
      <c r="D30" s="9">
        <v>3.14</v>
      </c>
      <c r="E30" s="9">
        <v>18.850000000000001</v>
      </c>
      <c r="F30" s="4" t="s">
        <v>8</v>
      </c>
    </row>
    <row r="31" spans="1:6" ht="15" customHeight="1" x14ac:dyDescent="0.25">
      <c r="A31" s="8" t="s">
        <v>91</v>
      </c>
      <c r="B31" s="1" t="s">
        <v>308</v>
      </c>
      <c r="C31" s="9">
        <v>137.71</v>
      </c>
      <c r="D31" s="9">
        <v>6.89</v>
      </c>
      <c r="E31" s="9">
        <v>144.6</v>
      </c>
      <c r="F31" s="4">
        <v>203757</v>
      </c>
    </row>
    <row r="32" spans="1:6" ht="15" customHeight="1" x14ac:dyDescent="0.25">
      <c r="A32" s="8" t="s">
        <v>77</v>
      </c>
      <c r="B32" s="1" t="s">
        <v>309</v>
      </c>
      <c r="C32" s="9">
        <v>27.36</v>
      </c>
      <c r="D32" s="9">
        <v>1.36</v>
      </c>
      <c r="E32" s="9">
        <v>28.72</v>
      </c>
      <c r="F32" s="39">
        <v>203758</v>
      </c>
    </row>
    <row r="33" spans="1:6" ht="15" customHeight="1" x14ac:dyDescent="0.25">
      <c r="A33" s="8" t="s">
        <v>152</v>
      </c>
      <c r="B33" s="1" t="s">
        <v>153</v>
      </c>
      <c r="C33" s="9">
        <v>1875</v>
      </c>
      <c r="D33" s="9"/>
      <c r="E33" s="9">
        <v>1875</v>
      </c>
      <c r="F33" s="4" t="s">
        <v>154</v>
      </c>
    </row>
    <row r="34" spans="1:6" ht="15" customHeight="1" x14ac:dyDescent="0.25">
      <c r="A34" s="8" t="s">
        <v>29</v>
      </c>
      <c r="B34" s="1" t="s">
        <v>30</v>
      </c>
      <c r="C34" s="9">
        <v>28.9</v>
      </c>
      <c r="D34" s="9">
        <v>5.78</v>
      </c>
      <c r="E34" s="9">
        <v>34.68</v>
      </c>
      <c r="F34" s="39" t="s">
        <v>8</v>
      </c>
    </row>
    <row r="35" spans="1:6" ht="15" customHeight="1" x14ac:dyDescent="0.25">
      <c r="A35" s="8" t="s">
        <v>144</v>
      </c>
      <c r="B35" s="1" t="s">
        <v>310</v>
      </c>
      <c r="C35" s="9">
        <v>23.29</v>
      </c>
      <c r="D35" s="9">
        <v>4.66</v>
      </c>
      <c r="E35" s="9">
        <v>27.95</v>
      </c>
      <c r="F35" s="4" t="s">
        <v>200</v>
      </c>
    </row>
    <row r="36" spans="1:6" s="15" customFormat="1" ht="15" customHeight="1" x14ac:dyDescent="0.3">
      <c r="B36" s="16"/>
      <c r="C36" s="10">
        <f>SUM(C28:C35)</f>
        <v>2700.96</v>
      </c>
      <c r="D36" s="10">
        <f>SUM(D28:D35)</f>
        <v>45.629999999999995</v>
      </c>
      <c r="E36" s="10">
        <f>SUM(E28:E35)</f>
        <v>2746.5899999999997</v>
      </c>
      <c r="F36" s="17"/>
    </row>
    <row r="37" spans="1:6" s="15" customFormat="1" ht="15" customHeight="1" x14ac:dyDescent="0.3">
      <c r="B37" s="16"/>
      <c r="C37" s="11"/>
      <c r="D37" s="11"/>
      <c r="E37" s="11"/>
      <c r="F37" s="17"/>
    </row>
    <row r="38" spans="1:6" ht="15" customHeight="1" x14ac:dyDescent="0.25">
      <c r="A38" s="5" t="s">
        <v>158</v>
      </c>
      <c r="C38" s="12"/>
      <c r="D38" s="12"/>
      <c r="E38" s="12"/>
    </row>
    <row r="39" spans="1:6" ht="15" customHeight="1" x14ac:dyDescent="0.25">
      <c r="A39" s="8" t="s">
        <v>6</v>
      </c>
      <c r="B39" s="1" t="s">
        <v>7</v>
      </c>
      <c r="C39" s="12">
        <v>195</v>
      </c>
      <c r="D39" s="12"/>
      <c r="E39" s="12">
        <v>195</v>
      </c>
      <c r="F39" s="4" t="s">
        <v>8</v>
      </c>
    </row>
    <row r="40" spans="1:6" ht="15" customHeight="1" x14ac:dyDescent="0.25">
      <c r="A40" s="8" t="s">
        <v>56</v>
      </c>
      <c r="B40" s="8" t="s">
        <v>290</v>
      </c>
      <c r="C40" s="9">
        <v>85.69</v>
      </c>
      <c r="D40" s="9">
        <v>17.14</v>
      </c>
      <c r="E40" s="9">
        <v>102.83</v>
      </c>
      <c r="F40" s="20" t="s">
        <v>8</v>
      </c>
    </row>
    <row r="41" spans="1:6" ht="15" customHeight="1" x14ac:dyDescent="0.25">
      <c r="A41" s="8" t="s">
        <v>32</v>
      </c>
      <c r="B41" s="18" t="s">
        <v>311</v>
      </c>
      <c r="C41" s="28">
        <v>35</v>
      </c>
      <c r="D41" s="28">
        <v>7</v>
      </c>
      <c r="E41" s="28">
        <v>42</v>
      </c>
      <c r="F41" s="20">
        <v>203759</v>
      </c>
    </row>
    <row r="42" spans="1:6" ht="15" customHeight="1" x14ac:dyDescent="0.25">
      <c r="A42" s="8" t="s">
        <v>293</v>
      </c>
      <c r="B42" s="18" t="s">
        <v>312</v>
      </c>
      <c r="C42" s="28">
        <v>14.29</v>
      </c>
      <c r="D42" s="28"/>
      <c r="E42" s="28">
        <v>14.29</v>
      </c>
      <c r="F42" s="20" t="s">
        <v>313</v>
      </c>
    </row>
    <row r="43" spans="1:6" ht="15" customHeight="1" x14ac:dyDescent="0.25">
      <c r="A43" s="8" t="s">
        <v>91</v>
      </c>
      <c r="B43" s="18" t="s">
        <v>308</v>
      </c>
      <c r="C43" s="28">
        <v>101.27</v>
      </c>
      <c r="D43" s="28">
        <v>5.0599999999999996</v>
      </c>
      <c r="E43" s="28">
        <v>106.33</v>
      </c>
      <c r="F43" s="20">
        <v>203757</v>
      </c>
    </row>
    <row r="44" spans="1:6" ht="15" customHeight="1" x14ac:dyDescent="0.25">
      <c r="A44" s="8" t="s">
        <v>77</v>
      </c>
      <c r="B44" s="1" t="s">
        <v>309</v>
      </c>
      <c r="C44" s="28">
        <v>38.130000000000003</v>
      </c>
      <c r="D44" s="28">
        <v>1.91</v>
      </c>
      <c r="E44" s="28">
        <v>40.04</v>
      </c>
      <c r="F44" s="41">
        <v>203758</v>
      </c>
    </row>
    <row r="45" spans="1:6" ht="15" customHeight="1" x14ac:dyDescent="0.25">
      <c r="A45" s="21"/>
      <c r="B45" s="15"/>
      <c r="C45" s="10">
        <f>SUM(C39:C44)</f>
        <v>469.38</v>
      </c>
      <c r="D45" s="10">
        <f>SUM(D39:D44)</f>
        <v>31.11</v>
      </c>
      <c r="E45" s="10">
        <f>SUM(E39:E44)</f>
        <v>500.49</v>
      </c>
    </row>
    <row r="46" spans="1:6" ht="15" customHeight="1" x14ac:dyDescent="0.25">
      <c r="A46" s="21"/>
      <c r="B46" s="15"/>
      <c r="C46" s="11"/>
      <c r="D46" s="11"/>
      <c r="E46" s="11"/>
    </row>
    <row r="47" spans="1:6" ht="15" customHeight="1" x14ac:dyDescent="0.25">
      <c r="A47" s="5" t="s">
        <v>165</v>
      </c>
      <c r="C47" s="11"/>
      <c r="D47" s="11"/>
      <c r="E47" s="11"/>
    </row>
    <row r="48" spans="1:6" ht="15" customHeight="1" x14ac:dyDescent="0.25">
      <c r="A48" s="8" t="s">
        <v>29</v>
      </c>
      <c r="B48" s="1" t="s">
        <v>35</v>
      </c>
      <c r="C48" s="11">
        <v>9.9499999999999993</v>
      </c>
      <c r="D48" s="11">
        <v>1.99</v>
      </c>
      <c r="E48" s="11">
        <v>11.94</v>
      </c>
      <c r="F48" s="4" t="s">
        <v>8</v>
      </c>
    </row>
    <row r="49" spans="1:6" ht="15" customHeight="1" x14ac:dyDescent="0.25">
      <c r="A49" s="8" t="s">
        <v>36</v>
      </c>
      <c r="B49" s="1" t="s">
        <v>314</v>
      </c>
      <c r="C49" s="11">
        <v>8</v>
      </c>
      <c r="D49" s="11"/>
      <c r="E49" s="11">
        <v>8</v>
      </c>
      <c r="F49" s="4" t="s">
        <v>8</v>
      </c>
    </row>
    <row r="50" spans="1:6" ht="15" customHeight="1" x14ac:dyDescent="0.25">
      <c r="A50" s="8" t="s">
        <v>315</v>
      </c>
      <c r="B50" s="1" t="s">
        <v>203</v>
      </c>
      <c r="C50" s="11">
        <v>124.4</v>
      </c>
      <c r="D50" s="11">
        <v>24.88</v>
      </c>
      <c r="E50" s="11">
        <v>149.28</v>
      </c>
      <c r="F50" s="39">
        <v>203752</v>
      </c>
    </row>
    <row r="51" spans="1:6" ht="15" customHeight="1" x14ac:dyDescent="0.25">
      <c r="A51" s="8" t="s">
        <v>91</v>
      </c>
      <c r="B51" s="1" t="s">
        <v>308</v>
      </c>
      <c r="C51" s="11">
        <v>80.930000000000007</v>
      </c>
      <c r="D51" s="11">
        <v>4.05</v>
      </c>
      <c r="E51" s="11">
        <v>84.98</v>
      </c>
      <c r="F51" s="39">
        <v>203757</v>
      </c>
    </row>
    <row r="52" spans="1:6" ht="15" customHeight="1" x14ac:dyDescent="0.25">
      <c r="A52" s="8" t="s">
        <v>248</v>
      </c>
      <c r="B52" s="1" t="s">
        <v>316</v>
      </c>
      <c r="C52" s="11">
        <v>393</v>
      </c>
      <c r="D52" s="11"/>
      <c r="E52" s="11">
        <v>393</v>
      </c>
      <c r="F52" s="39">
        <v>203760</v>
      </c>
    </row>
    <row r="53" spans="1:6" ht="15" customHeight="1" x14ac:dyDescent="0.25">
      <c r="C53" s="10">
        <f>SUM(C48:C52)</f>
        <v>616.28</v>
      </c>
      <c r="D53" s="10">
        <f>SUM(D48:D52)</f>
        <v>30.919999999999998</v>
      </c>
      <c r="E53" s="10">
        <f>SUM(E48:E52)</f>
        <v>647.20000000000005</v>
      </c>
    </row>
    <row r="54" spans="1:6" ht="15" customHeight="1" x14ac:dyDescent="0.25"/>
    <row r="55" spans="1:6" ht="15" customHeight="1" x14ac:dyDescent="0.25">
      <c r="A55" s="5" t="s">
        <v>167</v>
      </c>
      <c r="B55" s="8"/>
      <c r="C55" s="12"/>
      <c r="D55" s="12"/>
      <c r="E55" s="12"/>
    </row>
    <row r="56" spans="1:6" ht="15" customHeight="1" x14ac:dyDescent="0.25">
      <c r="A56" s="8" t="s">
        <v>26</v>
      </c>
      <c r="B56" s="8" t="s">
        <v>7</v>
      </c>
      <c r="C56" s="12">
        <v>561</v>
      </c>
      <c r="D56" s="12"/>
      <c r="E56" s="12">
        <v>561</v>
      </c>
      <c r="F56" s="4" t="s">
        <v>8</v>
      </c>
    </row>
    <row r="57" spans="1:6" ht="15" customHeight="1" x14ac:dyDescent="0.25">
      <c r="A57" s="8" t="s">
        <v>56</v>
      </c>
      <c r="B57" s="8" t="s">
        <v>290</v>
      </c>
      <c r="C57" s="12">
        <v>20.64</v>
      </c>
      <c r="D57" s="12">
        <v>4.13</v>
      </c>
      <c r="E57" s="12">
        <v>24.77</v>
      </c>
      <c r="F57" s="4" t="s">
        <v>8</v>
      </c>
    </row>
    <row r="58" spans="1:6" ht="15" customHeight="1" x14ac:dyDescent="0.25">
      <c r="A58" s="8" t="s">
        <v>56</v>
      </c>
      <c r="B58" s="8" t="s">
        <v>291</v>
      </c>
      <c r="C58" s="12">
        <v>55.07</v>
      </c>
      <c r="D58" s="12">
        <v>11.01</v>
      </c>
      <c r="E58" s="12">
        <v>66.08</v>
      </c>
      <c r="F58" s="4" t="s">
        <v>8</v>
      </c>
    </row>
    <row r="59" spans="1:6" ht="15" customHeight="1" x14ac:dyDescent="0.25">
      <c r="A59" s="8" t="s">
        <v>70</v>
      </c>
      <c r="B59" s="8" t="s">
        <v>317</v>
      </c>
      <c r="C59" s="12">
        <v>13.88</v>
      </c>
      <c r="D59" s="12">
        <v>2.78</v>
      </c>
      <c r="E59" s="12">
        <v>16.66</v>
      </c>
      <c r="F59" s="4">
        <v>203752</v>
      </c>
    </row>
    <row r="60" spans="1:6" ht="15" customHeight="1" x14ac:dyDescent="0.25">
      <c r="A60" s="8" t="s">
        <v>40</v>
      </c>
      <c r="B60" s="8" t="s">
        <v>318</v>
      </c>
      <c r="C60" s="12">
        <v>410</v>
      </c>
      <c r="D60" s="12">
        <v>82</v>
      </c>
      <c r="E60" s="12">
        <v>492</v>
      </c>
      <c r="F60" s="39">
        <v>203761</v>
      </c>
    </row>
    <row r="61" spans="1:6" ht="15" customHeight="1" x14ac:dyDescent="0.25">
      <c r="C61" s="10">
        <f>SUM(C56:C60)</f>
        <v>1060.5900000000001</v>
      </c>
      <c r="D61" s="10">
        <f>SUM(D56:D60)</f>
        <v>99.92</v>
      </c>
      <c r="E61" s="10">
        <f>SUM(E56:E60)</f>
        <v>1160.51</v>
      </c>
    </row>
    <row r="62" spans="1:6" ht="15" customHeight="1" x14ac:dyDescent="0.25">
      <c r="C62" s="11"/>
      <c r="D62" s="11"/>
      <c r="E62" s="11"/>
    </row>
    <row r="63" spans="1:6" ht="15" customHeight="1" x14ac:dyDescent="0.25">
      <c r="A63" s="5" t="s">
        <v>169</v>
      </c>
      <c r="C63" s="12"/>
      <c r="D63" s="12"/>
      <c r="E63" s="12"/>
    </row>
    <row r="64" spans="1:6" ht="15" customHeight="1" x14ac:dyDescent="0.25">
      <c r="A64" s="8" t="s">
        <v>6</v>
      </c>
      <c r="B64" s="1" t="s">
        <v>7</v>
      </c>
      <c r="C64" s="12">
        <v>304</v>
      </c>
      <c r="D64" s="12"/>
      <c r="E64" s="12">
        <v>304</v>
      </c>
      <c r="F64" s="4" t="s">
        <v>8</v>
      </c>
    </row>
    <row r="65" spans="1:6" ht="15" customHeight="1" x14ac:dyDescent="0.25">
      <c r="A65" s="8" t="s">
        <v>6</v>
      </c>
      <c r="B65" s="1" t="s">
        <v>7</v>
      </c>
      <c r="C65" s="12">
        <v>125</v>
      </c>
      <c r="D65" s="12"/>
      <c r="E65" s="12">
        <v>125</v>
      </c>
      <c r="F65" s="4" t="s">
        <v>8</v>
      </c>
    </row>
    <row r="66" spans="1:6" ht="15" customHeight="1" x14ac:dyDescent="0.25">
      <c r="A66" s="8" t="s">
        <v>6</v>
      </c>
      <c r="B66" s="1" t="s">
        <v>7</v>
      </c>
      <c r="C66" s="12">
        <v>200</v>
      </c>
      <c r="D66" s="12"/>
      <c r="E66" s="12">
        <v>200</v>
      </c>
      <c r="F66" s="4" t="s">
        <v>8</v>
      </c>
    </row>
    <row r="67" spans="1:6" ht="15" customHeight="1" x14ac:dyDescent="0.25">
      <c r="A67" s="8" t="s">
        <v>61</v>
      </c>
      <c r="B67" s="1" t="s">
        <v>319</v>
      </c>
      <c r="C67" s="12">
        <v>30.49</v>
      </c>
      <c r="D67" s="12">
        <v>6.1</v>
      </c>
      <c r="E67" s="12">
        <v>36.590000000000003</v>
      </c>
      <c r="F67" s="4" t="s">
        <v>8</v>
      </c>
    </row>
    <row r="68" spans="1:6" ht="15" customHeight="1" x14ac:dyDescent="0.25">
      <c r="A68" s="1" t="s">
        <v>88</v>
      </c>
      <c r="B68" s="29" t="s">
        <v>290</v>
      </c>
      <c r="C68" s="12">
        <v>503.51</v>
      </c>
      <c r="D68" s="12">
        <v>100.7</v>
      </c>
      <c r="E68" s="12">
        <v>604.21</v>
      </c>
      <c r="F68" s="4" t="s">
        <v>8</v>
      </c>
    </row>
    <row r="69" spans="1:6" ht="15" customHeight="1" x14ac:dyDescent="0.25">
      <c r="A69" s="8" t="s">
        <v>91</v>
      </c>
      <c r="B69" s="1" t="s">
        <v>320</v>
      </c>
      <c r="C69" s="12">
        <v>58.17</v>
      </c>
      <c r="D69" s="12">
        <v>2.91</v>
      </c>
      <c r="E69" s="12">
        <v>61.08</v>
      </c>
      <c r="F69" s="4">
        <v>203757</v>
      </c>
    </row>
    <row r="70" spans="1:6" ht="15" customHeight="1" x14ac:dyDescent="0.25">
      <c r="A70" s="21"/>
      <c r="B70" s="15"/>
      <c r="C70" s="10">
        <f>SUM(C64:C69)</f>
        <v>1221.17</v>
      </c>
      <c r="D70" s="10">
        <f>SUM(D64:D69)</f>
        <v>109.71</v>
      </c>
      <c r="E70" s="10">
        <f>SUM(E64:E69)</f>
        <v>1330.88</v>
      </c>
    </row>
    <row r="71" spans="1:6" ht="15" customHeight="1" x14ac:dyDescent="0.25">
      <c r="A71" s="21"/>
      <c r="B71" s="15"/>
      <c r="C71" s="11"/>
      <c r="D71" s="11"/>
      <c r="E71" s="11"/>
    </row>
    <row r="72" spans="1:6" ht="15" customHeight="1" x14ac:dyDescent="0.3">
      <c r="A72" s="30" t="s">
        <v>172</v>
      </c>
      <c r="B72" s="15"/>
      <c r="C72" s="11"/>
      <c r="D72" s="11"/>
      <c r="E72" s="11"/>
    </row>
    <row r="73" spans="1:6" ht="15" customHeight="1" x14ac:dyDescent="0.25">
      <c r="A73" s="21" t="s">
        <v>95</v>
      </c>
      <c r="B73" s="15" t="s">
        <v>96</v>
      </c>
      <c r="C73" s="11">
        <v>313.33</v>
      </c>
      <c r="D73" s="11">
        <v>62.67</v>
      </c>
      <c r="E73" s="11">
        <v>376</v>
      </c>
      <c r="F73" s="39">
        <v>203762</v>
      </c>
    </row>
    <row r="74" spans="1:6" ht="15" customHeight="1" x14ac:dyDescent="0.25">
      <c r="A74" s="21"/>
      <c r="B74" s="15"/>
      <c r="C74" s="10">
        <f>SUM(C73:C73)</f>
        <v>313.33</v>
      </c>
      <c r="D74" s="10">
        <f>SUM(D73:D73)</f>
        <v>62.67</v>
      </c>
      <c r="E74" s="10">
        <f>SUM(E73:E73)</f>
        <v>376</v>
      </c>
    </row>
    <row r="75" spans="1:6" ht="15" customHeight="1" x14ac:dyDescent="0.25">
      <c r="A75" s="21"/>
      <c r="B75" s="15"/>
      <c r="C75" s="11"/>
      <c r="D75" s="11"/>
      <c r="E75" s="11"/>
    </row>
    <row r="76" spans="1:6" ht="15" customHeight="1" x14ac:dyDescent="0.35">
      <c r="A76" s="31" t="s">
        <v>174</v>
      </c>
      <c r="B76" s="32"/>
      <c r="C76" s="33"/>
      <c r="D76" s="33"/>
      <c r="E76" s="33"/>
      <c r="F76" s="34"/>
    </row>
    <row r="77" spans="1:6" ht="15" customHeight="1" x14ac:dyDescent="0.25">
      <c r="B77" s="8"/>
      <c r="C77" s="12"/>
      <c r="D77" s="12"/>
      <c r="E77" s="12"/>
    </row>
    <row r="78" spans="1:6" ht="15" customHeight="1" x14ac:dyDescent="0.35">
      <c r="A78" s="31"/>
      <c r="B78" s="32"/>
      <c r="C78" s="10">
        <f>SUM(C77:C77)</f>
        <v>0</v>
      </c>
      <c r="D78" s="10">
        <f>SUM(D77:D77)</f>
        <v>0</v>
      </c>
      <c r="E78" s="10">
        <f>SUM(E77:E77)</f>
        <v>0</v>
      </c>
      <c r="F78" s="34"/>
    </row>
    <row r="79" spans="1:6" ht="15" customHeight="1" x14ac:dyDescent="0.35">
      <c r="A79" s="31"/>
      <c r="B79" s="32"/>
      <c r="C79" s="11"/>
      <c r="D79" s="11"/>
      <c r="E79" s="11"/>
      <c r="F79" s="34"/>
    </row>
    <row r="80" spans="1:6" ht="15" customHeight="1" x14ac:dyDescent="0.35">
      <c r="A80" s="31" t="s">
        <v>103</v>
      </c>
      <c r="B80" s="32"/>
      <c r="C80" s="33"/>
      <c r="D80" s="33"/>
      <c r="E80" s="33"/>
      <c r="F80" s="34"/>
    </row>
    <row r="81" spans="1:8" ht="15" customHeight="1" x14ac:dyDescent="0.35">
      <c r="B81" s="8"/>
      <c r="C81" s="12"/>
      <c r="D81" s="12"/>
      <c r="E81" s="12"/>
      <c r="F81" s="34"/>
    </row>
    <row r="82" spans="1:8" ht="15" customHeight="1" x14ac:dyDescent="0.35">
      <c r="A82" s="31"/>
      <c r="B82" s="32"/>
      <c r="C82" s="10">
        <f>SUM(C81:C81)</f>
        <v>0</v>
      </c>
      <c r="D82" s="10">
        <f>SUM(D81:D81)</f>
        <v>0</v>
      </c>
      <c r="E82" s="10">
        <f>SUM(E81:E81)</f>
        <v>0</v>
      </c>
    </row>
    <row r="83" spans="1:8" ht="15" customHeight="1" x14ac:dyDescent="0.35">
      <c r="A83" s="31"/>
      <c r="B83" s="32"/>
      <c r="C83" s="11"/>
      <c r="D83" s="11"/>
      <c r="E83" s="11"/>
    </row>
    <row r="84" spans="1:8" ht="15" customHeight="1" x14ac:dyDescent="0.25">
      <c r="A84" s="5" t="s">
        <v>179</v>
      </c>
      <c r="C84" s="35"/>
      <c r="D84" s="35"/>
      <c r="E84" s="35"/>
    </row>
    <row r="85" spans="1:8" ht="15" customHeight="1" x14ac:dyDescent="0.25">
      <c r="A85" s="8" t="s">
        <v>91</v>
      </c>
      <c r="B85" s="1" t="s">
        <v>308</v>
      </c>
      <c r="C85" s="35">
        <v>49.99</v>
      </c>
      <c r="D85" s="35">
        <v>2.5</v>
      </c>
      <c r="E85" s="35">
        <v>52.49</v>
      </c>
      <c r="F85" s="4">
        <v>203757</v>
      </c>
    </row>
    <row r="86" spans="1:8" ht="15" customHeight="1" x14ac:dyDescent="0.25">
      <c r="A86" s="1" t="s">
        <v>321</v>
      </c>
      <c r="B86" s="1" t="s">
        <v>322</v>
      </c>
      <c r="C86" s="14">
        <v>120</v>
      </c>
      <c r="D86" s="14">
        <v>24</v>
      </c>
      <c r="E86" s="14">
        <v>144</v>
      </c>
      <c r="F86" s="4" t="s">
        <v>200</v>
      </c>
    </row>
    <row r="87" spans="1:8" ht="15" customHeight="1" x14ac:dyDescent="0.25">
      <c r="A87" s="8"/>
      <c r="C87" s="10">
        <f>SUM(C85:C86)</f>
        <v>169.99</v>
      </c>
      <c r="D87" s="10">
        <f>SUM(D85:D86)</f>
        <v>26.5</v>
      </c>
      <c r="E87" s="10">
        <f>SUM(E85:E86)</f>
        <v>196.49</v>
      </c>
    </row>
    <row r="88" spans="1:8" ht="15" customHeight="1" x14ac:dyDescent="0.3">
      <c r="A88" s="5"/>
      <c r="B88" s="16"/>
      <c r="C88" s="11"/>
      <c r="D88" s="11"/>
      <c r="E88" s="11"/>
    </row>
    <row r="89" spans="1:8" ht="15" customHeight="1" x14ac:dyDescent="0.25">
      <c r="A89" s="36" t="s">
        <v>182</v>
      </c>
      <c r="B89" s="36"/>
      <c r="C89" s="12"/>
      <c r="D89" s="12"/>
      <c r="E89" s="12"/>
    </row>
    <row r="90" spans="1:8" ht="15" customHeight="1" x14ac:dyDescent="0.25">
      <c r="A90" s="45" t="s">
        <v>61</v>
      </c>
      <c r="B90" s="45" t="s">
        <v>319</v>
      </c>
      <c r="C90" s="12">
        <v>25.97</v>
      </c>
      <c r="D90" s="12">
        <v>5.19</v>
      </c>
      <c r="E90" s="12">
        <v>31.16</v>
      </c>
      <c r="F90" s="4" t="s">
        <v>8</v>
      </c>
    </row>
    <row r="91" spans="1:8" ht="15" customHeight="1" x14ac:dyDescent="0.25">
      <c r="C91" s="10">
        <f>SUM(C90:C90)</f>
        <v>25.97</v>
      </c>
      <c r="D91" s="10">
        <f>SUM(D90:D90)</f>
        <v>5.19</v>
      </c>
      <c r="E91" s="10">
        <f>SUM(E90:E90)</f>
        <v>31.16</v>
      </c>
      <c r="H91" s="22"/>
    </row>
    <row r="92" spans="1:8" ht="15" customHeight="1" x14ac:dyDescent="0.25">
      <c r="C92" s="11"/>
      <c r="D92" s="11"/>
      <c r="E92" s="11"/>
      <c r="H92" s="22"/>
    </row>
    <row r="93" spans="1:8" ht="15" customHeight="1" x14ac:dyDescent="0.25">
      <c r="A93" s="5" t="s">
        <v>183</v>
      </c>
      <c r="C93" s="1"/>
      <c r="D93" s="1"/>
      <c r="E93" s="1"/>
      <c r="F93" s="1"/>
    </row>
    <row r="94" spans="1:8" ht="15" customHeight="1" x14ac:dyDescent="0.25">
      <c r="A94" s="23" t="s">
        <v>48</v>
      </c>
      <c r="B94" s="24" t="s">
        <v>323</v>
      </c>
      <c r="C94" s="14">
        <v>11218.81</v>
      </c>
      <c r="D94" s="25"/>
      <c r="E94" s="14">
        <v>11218.81</v>
      </c>
      <c r="F94" s="13" t="s">
        <v>50</v>
      </c>
    </row>
    <row r="95" spans="1:8" ht="15" customHeight="1" x14ac:dyDescent="0.25">
      <c r="A95" s="23" t="s">
        <v>51</v>
      </c>
      <c r="B95" s="24" t="s">
        <v>324</v>
      </c>
      <c r="C95" s="14">
        <v>2750.21</v>
      </c>
      <c r="D95" s="25"/>
      <c r="E95" s="14">
        <v>2750.21</v>
      </c>
      <c r="F95" s="43">
        <v>203763</v>
      </c>
    </row>
    <row r="96" spans="1:8" ht="15" customHeight="1" x14ac:dyDescent="0.25">
      <c r="A96" s="23" t="s">
        <v>53</v>
      </c>
      <c r="B96" s="24" t="s">
        <v>325</v>
      </c>
      <c r="C96" s="14">
        <v>3200.55</v>
      </c>
      <c r="D96" s="25"/>
      <c r="E96" s="14">
        <v>3200.55</v>
      </c>
      <c r="F96" s="43">
        <v>203764</v>
      </c>
    </row>
    <row r="97" spans="1:8" ht="15" customHeight="1" x14ac:dyDescent="0.25">
      <c r="C97" s="10">
        <f>SUM(C94:C96)</f>
        <v>17169.57</v>
      </c>
      <c r="D97" s="10">
        <f>SUM(D94:D96)</f>
        <v>0</v>
      </c>
      <c r="E97" s="10">
        <f>SUM(E94:E96)</f>
        <v>17169.57</v>
      </c>
      <c r="F97" s="1"/>
    </row>
    <row r="98" spans="1:8" ht="15" customHeight="1" x14ac:dyDescent="0.25">
      <c r="C98" s="1"/>
      <c r="D98" s="1"/>
      <c r="E98" s="1"/>
      <c r="F98" s="1"/>
    </row>
    <row r="99" spans="1:8" ht="15" customHeight="1" x14ac:dyDescent="0.25">
      <c r="B99" s="26" t="s">
        <v>55</v>
      </c>
      <c r="C99" s="10">
        <f>SUM(+C91+C12+C61+C36+C25+C45+C70+C53+C74+C78+C82+C87+C97)</f>
        <v>26769.980000000003</v>
      </c>
      <c r="D99" s="10">
        <f>SUM(+D91+D12+D61+D36+D25+D45+D70+D53+D74+D78+D82+D87+D97)</f>
        <v>781.63</v>
      </c>
      <c r="E99" s="10">
        <f>SUM(+E91+E12+E61+E36+E25+E45+E70+E53+E74+E78+E82+E87+E97)</f>
        <v>27551.61</v>
      </c>
    </row>
    <row r="100" spans="1:8" ht="15" customHeight="1" x14ac:dyDescent="0.25">
      <c r="B100" s="27"/>
      <c r="C100" s="11"/>
      <c r="D100" s="11"/>
      <c r="E100" s="11"/>
    </row>
    <row r="101" spans="1:8" ht="15" customHeight="1" x14ac:dyDescent="0.25">
      <c r="A101" s="46" t="s">
        <v>326</v>
      </c>
      <c r="B101" s="38"/>
      <c r="C101" s="11"/>
      <c r="D101" s="11"/>
      <c r="E101" s="11"/>
    </row>
    <row r="102" spans="1:8" ht="15" customHeight="1" x14ac:dyDescent="0.25">
      <c r="A102" s="46"/>
      <c r="B102" s="38"/>
      <c r="C102" s="11"/>
      <c r="D102" s="11"/>
      <c r="E102" s="11"/>
    </row>
    <row r="103" spans="1:8" ht="15" customHeight="1" x14ac:dyDescent="0.25">
      <c r="A103" s="46" t="s">
        <v>327</v>
      </c>
      <c r="B103" s="47" t="s">
        <v>233</v>
      </c>
      <c r="C103" s="48">
        <v>500</v>
      </c>
      <c r="D103" s="11"/>
      <c r="E103" s="11"/>
    </row>
    <row r="104" spans="1:8" ht="15" customHeight="1" x14ac:dyDescent="0.25">
      <c r="A104" s="46" t="s">
        <v>328</v>
      </c>
      <c r="B104" s="15" t="s">
        <v>233</v>
      </c>
      <c r="C104" s="49">
        <v>250</v>
      </c>
      <c r="D104" s="11"/>
      <c r="E104" s="11"/>
    </row>
    <row r="105" spans="1:8" ht="15" customHeight="1" x14ac:dyDescent="0.25">
      <c r="A105" s="46"/>
      <c r="B105" s="15"/>
      <c r="C105" s="11"/>
      <c r="D105" s="11"/>
      <c r="E105" s="11"/>
    </row>
    <row r="106" spans="1:8" ht="15" customHeight="1" x14ac:dyDescent="0.25">
      <c r="A106" s="46"/>
      <c r="B106" s="15"/>
      <c r="C106" s="11"/>
      <c r="D106" s="11"/>
      <c r="E106" s="11"/>
    </row>
    <row r="107" spans="1:8" ht="15" customHeight="1" x14ac:dyDescent="0.25"/>
    <row r="108" spans="1:8" ht="15" customHeight="1" x14ac:dyDescent="0.25">
      <c r="G108" s="23"/>
    </row>
    <row r="109" spans="1:8" ht="15" customHeight="1" x14ac:dyDescent="0.25">
      <c r="H109" s="23"/>
    </row>
    <row r="110" spans="1:8" ht="15" customHeight="1" x14ac:dyDescent="0.25">
      <c r="H110" s="23"/>
    </row>
    <row r="111" spans="1:8" s="23" customFormat="1" ht="15" customHeight="1" x14ac:dyDescent="0.25">
      <c r="A111" s="1"/>
      <c r="B111" s="1"/>
      <c r="C111" s="3"/>
      <c r="D111" s="3"/>
      <c r="E111" s="3"/>
      <c r="F111" s="4"/>
      <c r="G111" s="1"/>
      <c r="H111" s="1"/>
    </row>
    <row r="112" spans="1:8" s="23" customFormat="1" x14ac:dyDescent="0.25">
      <c r="A112" s="1"/>
      <c r="B112" s="1"/>
      <c r="C112" s="3"/>
      <c r="D112" s="3"/>
      <c r="E112" s="3"/>
      <c r="F112" s="4"/>
      <c r="G112" s="1"/>
      <c r="H112" s="1"/>
    </row>
    <row r="113" spans="1:8" s="23" customFormat="1" x14ac:dyDescent="0.25">
      <c r="A113" s="1"/>
      <c r="B113" s="1"/>
      <c r="C113" s="3"/>
      <c r="D113" s="3"/>
      <c r="E113" s="3"/>
      <c r="F113" s="4"/>
      <c r="G113" s="1"/>
      <c r="H113" s="1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selection activeCell="C10" sqref="C10"/>
    </sheetView>
  </sheetViews>
  <sheetFormatPr defaultColWidth="8.8984375" defaultRowHeight="13.85" x14ac:dyDescent="0.25"/>
  <cols>
    <col min="1" max="1" width="34" style="1" customWidth="1"/>
    <col min="2" max="2" width="40.09765625" style="1" customWidth="1"/>
    <col min="3" max="3" width="13.296875" style="3" customWidth="1"/>
    <col min="4" max="4" width="10.09765625" style="3" customWidth="1"/>
    <col min="5" max="5" width="12" style="3" customWidth="1"/>
    <col min="6" max="6" width="8.0976562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0.09765625" style="1" customWidth="1"/>
    <col min="259" max="259" width="13.296875" style="1" customWidth="1"/>
    <col min="260" max="260" width="10.09765625" style="1" customWidth="1"/>
    <col min="261" max="261" width="12" style="1" customWidth="1"/>
    <col min="262" max="262" width="8.0976562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0.09765625" style="1" customWidth="1"/>
    <col min="515" max="515" width="13.296875" style="1" customWidth="1"/>
    <col min="516" max="516" width="10.09765625" style="1" customWidth="1"/>
    <col min="517" max="517" width="12" style="1" customWidth="1"/>
    <col min="518" max="518" width="8.0976562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0.09765625" style="1" customWidth="1"/>
    <col min="771" max="771" width="13.296875" style="1" customWidth="1"/>
    <col min="772" max="772" width="10.09765625" style="1" customWidth="1"/>
    <col min="773" max="773" width="12" style="1" customWidth="1"/>
    <col min="774" max="774" width="8.0976562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0.09765625" style="1" customWidth="1"/>
    <col min="1027" max="1027" width="13.296875" style="1" customWidth="1"/>
    <col min="1028" max="1028" width="10.09765625" style="1" customWidth="1"/>
    <col min="1029" max="1029" width="12" style="1" customWidth="1"/>
    <col min="1030" max="1030" width="8.0976562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0.09765625" style="1" customWidth="1"/>
    <col min="1283" max="1283" width="13.296875" style="1" customWidth="1"/>
    <col min="1284" max="1284" width="10.09765625" style="1" customWidth="1"/>
    <col min="1285" max="1285" width="12" style="1" customWidth="1"/>
    <col min="1286" max="1286" width="8.0976562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0.09765625" style="1" customWidth="1"/>
    <col min="1539" max="1539" width="13.296875" style="1" customWidth="1"/>
    <col min="1540" max="1540" width="10.09765625" style="1" customWidth="1"/>
    <col min="1541" max="1541" width="12" style="1" customWidth="1"/>
    <col min="1542" max="1542" width="8.0976562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0.09765625" style="1" customWidth="1"/>
    <col min="1795" max="1795" width="13.296875" style="1" customWidth="1"/>
    <col min="1796" max="1796" width="10.09765625" style="1" customWidth="1"/>
    <col min="1797" max="1797" width="12" style="1" customWidth="1"/>
    <col min="1798" max="1798" width="8.0976562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0.09765625" style="1" customWidth="1"/>
    <col min="2051" max="2051" width="13.296875" style="1" customWidth="1"/>
    <col min="2052" max="2052" width="10.09765625" style="1" customWidth="1"/>
    <col min="2053" max="2053" width="12" style="1" customWidth="1"/>
    <col min="2054" max="2054" width="8.0976562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0.09765625" style="1" customWidth="1"/>
    <col min="2307" max="2307" width="13.296875" style="1" customWidth="1"/>
    <col min="2308" max="2308" width="10.09765625" style="1" customWidth="1"/>
    <col min="2309" max="2309" width="12" style="1" customWidth="1"/>
    <col min="2310" max="2310" width="8.0976562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0.09765625" style="1" customWidth="1"/>
    <col min="2563" max="2563" width="13.296875" style="1" customWidth="1"/>
    <col min="2564" max="2564" width="10.09765625" style="1" customWidth="1"/>
    <col min="2565" max="2565" width="12" style="1" customWidth="1"/>
    <col min="2566" max="2566" width="8.0976562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0.09765625" style="1" customWidth="1"/>
    <col min="2819" max="2819" width="13.296875" style="1" customWidth="1"/>
    <col min="2820" max="2820" width="10.09765625" style="1" customWidth="1"/>
    <col min="2821" max="2821" width="12" style="1" customWidth="1"/>
    <col min="2822" max="2822" width="8.0976562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0.09765625" style="1" customWidth="1"/>
    <col min="3075" max="3075" width="13.296875" style="1" customWidth="1"/>
    <col min="3076" max="3076" width="10.09765625" style="1" customWidth="1"/>
    <col min="3077" max="3077" width="12" style="1" customWidth="1"/>
    <col min="3078" max="3078" width="8.0976562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0.09765625" style="1" customWidth="1"/>
    <col min="3331" max="3331" width="13.296875" style="1" customWidth="1"/>
    <col min="3332" max="3332" width="10.09765625" style="1" customWidth="1"/>
    <col min="3333" max="3333" width="12" style="1" customWidth="1"/>
    <col min="3334" max="3334" width="8.0976562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0.09765625" style="1" customWidth="1"/>
    <col min="3587" max="3587" width="13.296875" style="1" customWidth="1"/>
    <col min="3588" max="3588" width="10.09765625" style="1" customWidth="1"/>
    <col min="3589" max="3589" width="12" style="1" customWidth="1"/>
    <col min="3590" max="3590" width="8.0976562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0.09765625" style="1" customWidth="1"/>
    <col min="3843" max="3843" width="13.296875" style="1" customWidth="1"/>
    <col min="3844" max="3844" width="10.09765625" style="1" customWidth="1"/>
    <col min="3845" max="3845" width="12" style="1" customWidth="1"/>
    <col min="3846" max="3846" width="8.0976562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0.09765625" style="1" customWidth="1"/>
    <col min="4099" max="4099" width="13.296875" style="1" customWidth="1"/>
    <col min="4100" max="4100" width="10.09765625" style="1" customWidth="1"/>
    <col min="4101" max="4101" width="12" style="1" customWidth="1"/>
    <col min="4102" max="4102" width="8.0976562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0.09765625" style="1" customWidth="1"/>
    <col min="4355" max="4355" width="13.296875" style="1" customWidth="1"/>
    <col min="4356" max="4356" width="10.09765625" style="1" customWidth="1"/>
    <col min="4357" max="4357" width="12" style="1" customWidth="1"/>
    <col min="4358" max="4358" width="8.0976562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0.09765625" style="1" customWidth="1"/>
    <col min="4611" max="4611" width="13.296875" style="1" customWidth="1"/>
    <col min="4612" max="4612" width="10.09765625" style="1" customWidth="1"/>
    <col min="4613" max="4613" width="12" style="1" customWidth="1"/>
    <col min="4614" max="4614" width="8.0976562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0.09765625" style="1" customWidth="1"/>
    <col min="4867" max="4867" width="13.296875" style="1" customWidth="1"/>
    <col min="4868" max="4868" width="10.09765625" style="1" customWidth="1"/>
    <col min="4869" max="4869" width="12" style="1" customWidth="1"/>
    <col min="4870" max="4870" width="8.0976562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0.09765625" style="1" customWidth="1"/>
    <col min="5123" max="5123" width="13.296875" style="1" customWidth="1"/>
    <col min="5124" max="5124" width="10.09765625" style="1" customWidth="1"/>
    <col min="5125" max="5125" width="12" style="1" customWidth="1"/>
    <col min="5126" max="5126" width="8.0976562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0.09765625" style="1" customWidth="1"/>
    <col min="5379" max="5379" width="13.296875" style="1" customWidth="1"/>
    <col min="5380" max="5380" width="10.09765625" style="1" customWidth="1"/>
    <col min="5381" max="5381" width="12" style="1" customWidth="1"/>
    <col min="5382" max="5382" width="8.0976562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0.09765625" style="1" customWidth="1"/>
    <col min="5635" max="5635" width="13.296875" style="1" customWidth="1"/>
    <col min="5636" max="5636" width="10.09765625" style="1" customWidth="1"/>
    <col min="5637" max="5637" width="12" style="1" customWidth="1"/>
    <col min="5638" max="5638" width="8.0976562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0.09765625" style="1" customWidth="1"/>
    <col min="5891" max="5891" width="13.296875" style="1" customWidth="1"/>
    <col min="5892" max="5892" width="10.09765625" style="1" customWidth="1"/>
    <col min="5893" max="5893" width="12" style="1" customWidth="1"/>
    <col min="5894" max="5894" width="8.0976562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0.09765625" style="1" customWidth="1"/>
    <col min="6147" max="6147" width="13.296875" style="1" customWidth="1"/>
    <col min="6148" max="6148" width="10.09765625" style="1" customWidth="1"/>
    <col min="6149" max="6149" width="12" style="1" customWidth="1"/>
    <col min="6150" max="6150" width="8.0976562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0.09765625" style="1" customWidth="1"/>
    <col min="6403" max="6403" width="13.296875" style="1" customWidth="1"/>
    <col min="6404" max="6404" width="10.09765625" style="1" customWidth="1"/>
    <col min="6405" max="6405" width="12" style="1" customWidth="1"/>
    <col min="6406" max="6406" width="8.0976562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0.09765625" style="1" customWidth="1"/>
    <col min="6659" max="6659" width="13.296875" style="1" customWidth="1"/>
    <col min="6660" max="6660" width="10.09765625" style="1" customWidth="1"/>
    <col min="6661" max="6661" width="12" style="1" customWidth="1"/>
    <col min="6662" max="6662" width="8.0976562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0.09765625" style="1" customWidth="1"/>
    <col min="6915" max="6915" width="13.296875" style="1" customWidth="1"/>
    <col min="6916" max="6916" width="10.09765625" style="1" customWidth="1"/>
    <col min="6917" max="6917" width="12" style="1" customWidth="1"/>
    <col min="6918" max="6918" width="8.0976562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0.09765625" style="1" customWidth="1"/>
    <col min="7171" max="7171" width="13.296875" style="1" customWidth="1"/>
    <col min="7172" max="7172" width="10.09765625" style="1" customWidth="1"/>
    <col min="7173" max="7173" width="12" style="1" customWidth="1"/>
    <col min="7174" max="7174" width="8.0976562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0.09765625" style="1" customWidth="1"/>
    <col min="7427" max="7427" width="13.296875" style="1" customWidth="1"/>
    <col min="7428" max="7428" width="10.09765625" style="1" customWidth="1"/>
    <col min="7429" max="7429" width="12" style="1" customWidth="1"/>
    <col min="7430" max="7430" width="8.0976562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0.09765625" style="1" customWidth="1"/>
    <col min="7683" max="7683" width="13.296875" style="1" customWidth="1"/>
    <col min="7684" max="7684" width="10.09765625" style="1" customWidth="1"/>
    <col min="7685" max="7685" width="12" style="1" customWidth="1"/>
    <col min="7686" max="7686" width="8.0976562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0.09765625" style="1" customWidth="1"/>
    <col min="7939" max="7939" width="13.296875" style="1" customWidth="1"/>
    <col min="7940" max="7940" width="10.09765625" style="1" customWidth="1"/>
    <col min="7941" max="7941" width="12" style="1" customWidth="1"/>
    <col min="7942" max="7942" width="8.0976562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0.09765625" style="1" customWidth="1"/>
    <col min="8195" max="8195" width="13.296875" style="1" customWidth="1"/>
    <col min="8196" max="8196" width="10.09765625" style="1" customWidth="1"/>
    <col min="8197" max="8197" width="12" style="1" customWidth="1"/>
    <col min="8198" max="8198" width="8.0976562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0.09765625" style="1" customWidth="1"/>
    <col min="8451" max="8451" width="13.296875" style="1" customWidth="1"/>
    <col min="8452" max="8452" width="10.09765625" style="1" customWidth="1"/>
    <col min="8453" max="8453" width="12" style="1" customWidth="1"/>
    <col min="8454" max="8454" width="8.0976562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0.09765625" style="1" customWidth="1"/>
    <col min="8707" max="8707" width="13.296875" style="1" customWidth="1"/>
    <col min="8708" max="8708" width="10.09765625" style="1" customWidth="1"/>
    <col min="8709" max="8709" width="12" style="1" customWidth="1"/>
    <col min="8710" max="8710" width="8.0976562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0.09765625" style="1" customWidth="1"/>
    <col min="8963" max="8963" width="13.296875" style="1" customWidth="1"/>
    <col min="8964" max="8964" width="10.09765625" style="1" customWidth="1"/>
    <col min="8965" max="8965" width="12" style="1" customWidth="1"/>
    <col min="8966" max="8966" width="8.0976562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0.09765625" style="1" customWidth="1"/>
    <col min="9219" max="9219" width="13.296875" style="1" customWidth="1"/>
    <col min="9220" max="9220" width="10.09765625" style="1" customWidth="1"/>
    <col min="9221" max="9221" width="12" style="1" customWidth="1"/>
    <col min="9222" max="9222" width="8.0976562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0.09765625" style="1" customWidth="1"/>
    <col min="9475" max="9475" width="13.296875" style="1" customWidth="1"/>
    <col min="9476" max="9476" width="10.09765625" style="1" customWidth="1"/>
    <col min="9477" max="9477" width="12" style="1" customWidth="1"/>
    <col min="9478" max="9478" width="8.0976562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0.09765625" style="1" customWidth="1"/>
    <col min="9731" max="9731" width="13.296875" style="1" customWidth="1"/>
    <col min="9732" max="9732" width="10.09765625" style="1" customWidth="1"/>
    <col min="9733" max="9733" width="12" style="1" customWidth="1"/>
    <col min="9734" max="9734" width="8.0976562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0.09765625" style="1" customWidth="1"/>
    <col min="9987" max="9987" width="13.296875" style="1" customWidth="1"/>
    <col min="9988" max="9988" width="10.09765625" style="1" customWidth="1"/>
    <col min="9989" max="9989" width="12" style="1" customWidth="1"/>
    <col min="9990" max="9990" width="8.0976562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0.09765625" style="1" customWidth="1"/>
    <col min="10243" max="10243" width="13.296875" style="1" customWidth="1"/>
    <col min="10244" max="10244" width="10.09765625" style="1" customWidth="1"/>
    <col min="10245" max="10245" width="12" style="1" customWidth="1"/>
    <col min="10246" max="10246" width="8.0976562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0.09765625" style="1" customWidth="1"/>
    <col min="10499" max="10499" width="13.296875" style="1" customWidth="1"/>
    <col min="10500" max="10500" width="10.09765625" style="1" customWidth="1"/>
    <col min="10501" max="10501" width="12" style="1" customWidth="1"/>
    <col min="10502" max="10502" width="8.0976562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0.09765625" style="1" customWidth="1"/>
    <col min="10755" max="10755" width="13.296875" style="1" customWidth="1"/>
    <col min="10756" max="10756" width="10.09765625" style="1" customWidth="1"/>
    <col min="10757" max="10757" width="12" style="1" customWidth="1"/>
    <col min="10758" max="10758" width="8.0976562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0.09765625" style="1" customWidth="1"/>
    <col min="11011" max="11011" width="13.296875" style="1" customWidth="1"/>
    <col min="11012" max="11012" width="10.09765625" style="1" customWidth="1"/>
    <col min="11013" max="11013" width="12" style="1" customWidth="1"/>
    <col min="11014" max="11014" width="8.0976562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0.09765625" style="1" customWidth="1"/>
    <col min="11267" max="11267" width="13.296875" style="1" customWidth="1"/>
    <col min="11268" max="11268" width="10.09765625" style="1" customWidth="1"/>
    <col min="11269" max="11269" width="12" style="1" customWidth="1"/>
    <col min="11270" max="11270" width="8.0976562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0.09765625" style="1" customWidth="1"/>
    <col min="11523" max="11523" width="13.296875" style="1" customWidth="1"/>
    <col min="11524" max="11524" width="10.09765625" style="1" customWidth="1"/>
    <col min="11525" max="11525" width="12" style="1" customWidth="1"/>
    <col min="11526" max="11526" width="8.0976562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0.09765625" style="1" customWidth="1"/>
    <col min="11779" max="11779" width="13.296875" style="1" customWidth="1"/>
    <col min="11780" max="11780" width="10.09765625" style="1" customWidth="1"/>
    <col min="11781" max="11781" width="12" style="1" customWidth="1"/>
    <col min="11782" max="11782" width="8.0976562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0.09765625" style="1" customWidth="1"/>
    <col min="12035" max="12035" width="13.296875" style="1" customWidth="1"/>
    <col min="12036" max="12036" width="10.09765625" style="1" customWidth="1"/>
    <col min="12037" max="12037" width="12" style="1" customWidth="1"/>
    <col min="12038" max="12038" width="8.0976562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0.09765625" style="1" customWidth="1"/>
    <col min="12291" max="12291" width="13.296875" style="1" customWidth="1"/>
    <col min="12292" max="12292" width="10.09765625" style="1" customWidth="1"/>
    <col min="12293" max="12293" width="12" style="1" customWidth="1"/>
    <col min="12294" max="12294" width="8.0976562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0.09765625" style="1" customWidth="1"/>
    <col min="12547" max="12547" width="13.296875" style="1" customWidth="1"/>
    <col min="12548" max="12548" width="10.09765625" style="1" customWidth="1"/>
    <col min="12549" max="12549" width="12" style="1" customWidth="1"/>
    <col min="12550" max="12550" width="8.0976562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0.09765625" style="1" customWidth="1"/>
    <col min="12803" max="12803" width="13.296875" style="1" customWidth="1"/>
    <col min="12804" max="12804" width="10.09765625" style="1" customWidth="1"/>
    <col min="12805" max="12805" width="12" style="1" customWidth="1"/>
    <col min="12806" max="12806" width="8.0976562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0.09765625" style="1" customWidth="1"/>
    <col min="13059" max="13059" width="13.296875" style="1" customWidth="1"/>
    <col min="13060" max="13060" width="10.09765625" style="1" customWidth="1"/>
    <col min="13061" max="13061" width="12" style="1" customWidth="1"/>
    <col min="13062" max="13062" width="8.0976562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0.09765625" style="1" customWidth="1"/>
    <col min="13315" max="13315" width="13.296875" style="1" customWidth="1"/>
    <col min="13316" max="13316" width="10.09765625" style="1" customWidth="1"/>
    <col min="13317" max="13317" width="12" style="1" customWidth="1"/>
    <col min="13318" max="13318" width="8.0976562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0.09765625" style="1" customWidth="1"/>
    <col min="13571" max="13571" width="13.296875" style="1" customWidth="1"/>
    <col min="13572" max="13572" width="10.09765625" style="1" customWidth="1"/>
    <col min="13573" max="13573" width="12" style="1" customWidth="1"/>
    <col min="13574" max="13574" width="8.0976562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0.09765625" style="1" customWidth="1"/>
    <col min="13827" max="13827" width="13.296875" style="1" customWidth="1"/>
    <col min="13828" max="13828" width="10.09765625" style="1" customWidth="1"/>
    <col min="13829" max="13829" width="12" style="1" customWidth="1"/>
    <col min="13830" max="13830" width="8.0976562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0.09765625" style="1" customWidth="1"/>
    <col min="14083" max="14083" width="13.296875" style="1" customWidth="1"/>
    <col min="14084" max="14084" width="10.09765625" style="1" customWidth="1"/>
    <col min="14085" max="14085" width="12" style="1" customWidth="1"/>
    <col min="14086" max="14086" width="8.0976562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0.09765625" style="1" customWidth="1"/>
    <col min="14339" max="14339" width="13.296875" style="1" customWidth="1"/>
    <col min="14340" max="14340" width="10.09765625" style="1" customWidth="1"/>
    <col min="14341" max="14341" width="12" style="1" customWidth="1"/>
    <col min="14342" max="14342" width="8.0976562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0.09765625" style="1" customWidth="1"/>
    <col min="14595" max="14595" width="13.296875" style="1" customWidth="1"/>
    <col min="14596" max="14596" width="10.09765625" style="1" customWidth="1"/>
    <col min="14597" max="14597" width="12" style="1" customWidth="1"/>
    <col min="14598" max="14598" width="8.0976562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0.09765625" style="1" customWidth="1"/>
    <col min="14851" max="14851" width="13.296875" style="1" customWidth="1"/>
    <col min="14852" max="14852" width="10.09765625" style="1" customWidth="1"/>
    <col min="14853" max="14853" width="12" style="1" customWidth="1"/>
    <col min="14854" max="14854" width="8.0976562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0.09765625" style="1" customWidth="1"/>
    <col min="15107" max="15107" width="13.296875" style="1" customWidth="1"/>
    <col min="15108" max="15108" width="10.09765625" style="1" customWidth="1"/>
    <col min="15109" max="15109" width="12" style="1" customWidth="1"/>
    <col min="15110" max="15110" width="8.0976562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0.09765625" style="1" customWidth="1"/>
    <col min="15363" max="15363" width="13.296875" style="1" customWidth="1"/>
    <col min="15364" max="15364" width="10.09765625" style="1" customWidth="1"/>
    <col min="15365" max="15365" width="12" style="1" customWidth="1"/>
    <col min="15366" max="15366" width="8.0976562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0.09765625" style="1" customWidth="1"/>
    <col min="15619" max="15619" width="13.296875" style="1" customWidth="1"/>
    <col min="15620" max="15620" width="10.09765625" style="1" customWidth="1"/>
    <col min="15621" max="15621" width="12" style="1" customWidth="1"/>
    <col min="15622" max="15622" width="8.0976562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0.09765625" style="1" customWidth="1"/>
    <col min="15875" max="15875" width="13.296875" style="1" customWidth="1"/>
    <col min="15876" max="15876" width="10.09765625" style="1" customWidth="1"/>
    <col min="15877" max="15877" width="12" style="1" customWidth="1"/>
    <col min="15878" max="15878" width="8.0976562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0.09765625" style="1" customWidth="1"/>
    <col min="16131" max="16131" width="13.296875" style="1" customWidth="1"/>
    <col min="16132" max="16132" width="10.09765625" style="1" customWidth="1"/>
    <col min="16133" max="16133" width="12" style="1" customWidth="1"/>
    <col min="16134" max="16134" width="8.0976562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44470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>
        <v>0</v>
      </c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329</v>
      </c>
      <c r="C6" s="9">
        <v>20.54</v>
      </c>
      <c r="D6" s="9">
        <v>4.1100000000000003</v>
      </c>
      <c r="E6" s="9">
        <v>24.65</v>
      </c>
      <c r="F6" s="4" t="s">
        <v>8</v>
      </c>
    </row>
    <row r="7" spans="1:7" ht="15" customHeight="1" x14ac:dyDescent="0.25">
      <c r="A7" s="8" t="s">
        <v>56</v>
      </c>
      <c r="B7" s="1" t="s">
        <v>330</v>
      </c>
      <c r="C7" s="9">
        <v>36.93</v>
      </c>
      <c r="D7" s="9">
        <v>7.38</v>
      </c>
      <c r="E7" s="9">
        <v>44.31</v>
      </c>
      <c r="F7" s="4" t="s">
        <v>8</v>
      </c>
    </row>
    <row r="8" spans="1:7" ht="15" customHeight="1" x14ac:dyDescent="0.25">
      <c r="A8" s="1" t="s">
        <v>61</v>
      </c>
      <c r="B8" s="1" t="s">
        <v>331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1" t="s">
        <v>70</v>
      </c>
      <c r="B9" s="1" t="s">
        <v>317</v>
      </c>
      <c r="C9" s="9">
        <v>50.81</v>
      </c>
      <c r="D9" s="9">
        <v>10.16</v>
      </c>
      <c r="E9" s="9">
        <v>60.97</v>
      </c>
      <c r="F9" s="4">
        <v>203765</v>
      </c>
    </row>
    <row r="10" spans="1:7" ht="15" customHeight="1" x14ac:dyDescent="0.25">
      <c r="A10" s="8" t="s">
        <v>293</v>
      </c>
      <c r="B10" s="1" t="s">
        <v>332</v>
      </c>
      <c r="C10" s="9">
        <v>82</v>
      </c>
      <c r="D10" s="9">
        <v>0</v>
      </c>
      <c r="E10" s="9">
        <v>82</v>
      </c>
      <c r="F10" s="39" t="s">
        <v>333</v>
      </c>
    </row>
    <row r="11" spans="1:7" ht="15" customHeight="1" x14ac:dyDescent="0.25">
      <c r="A11" s="1" t="s">
        <v>144</v>
      </c>
      <c r="B11" s="1" t="s">
        <v>334</v>
      </c>
      <c r="C11" s="12">
        <v>10.82</v>
      </c>
      <c r="D11" s="12">
        <v>2.16</v>
      </c>
      <c r="E11" s="12">
        <v>12.98</v>
      </c>
      <c r="F11" s="4" t="s">
        <v>200</v>
      </c>
    </row>
    <row r="12" spans="1:7" ht="15" customHeight="1" x14ac:dyDescent="0.25">
      <c r="C12" s="10">
        <f>SUM(C5:C11)</f>
        <v>840.1</v>
      </c>
      <c r="D12" s="10">
        <f>SUM(D5:D11)</f>
        <v>26.81</v>
      </c>
      <c r="E12" s="10">
        <f>SUM(E5:E11)</f>
        <v>866.91000000000008</v>
      </c>
      <c r="G12" s="1" t="s">
        <v>9</v>
      </c>
    </row>
    <row r="13" spans="1:7" ht="15" customHeight="1" x14ac:dyDescent="0.25">
      <c r="C13" s="11"/>
      <c r="D13" s="11"/>
      <c r="E13" s="11"/>
    </row>
    <row r="14" spans="1:7" ht="15" customHeight="1" x14ac:dyDescent="0.25">
      <c r="A14" s="5" t="s">
        <v>118</v>
      </c>
      <c r="C14" s="12"/>
      <c r="D14" s="12"/>
      <c r="E14" s="12"/>
    </row>
    <row r="15" spans="1:7" ht="15" customHeight="1" x14ac:dyDescent="0.25">
      <c r="A15" s="8" t="s">
        <v>11</v>
      </c>
      <c r="B15" s="1" t="s">
        <v>12</v>
      </c>
      <c r="C15" s="9">
        <v>7.57</v>
      </c>
      <c r="D15" s="9">
        <v>0</v>
      </c>
      <c r="E15" s="9">
        <v>7.57</v>
      </c>
      <c r="F15" s="4" t="s">
        <v>8</v>
      </c>
    </row>
    <row r="16" spans="1:7" ht="15" customHeight="1" x14ac:dyDescent="0.25">
      <c r="A16" s="8" t="s">
        <v>13</v>
      </c>
      <c r="B16" s="1" t="s">
        <v>14</v>
      </c>
      <c r="C16" s="9">
        <v>79.75</v>
      </c>
      <c r="D16" s="9">
        <v>15.95</v>
      </c>
      <c r="E16" s="9">
        <v>95.7</v>
      </c>
      <c r="F16" s="4" t="s">
        <v>8</v>
      </c>
    </row>
    <row r="17" spans="1:8" ht="15" customHeight="1" x14ac:dyDescent="0.25">
      <c r="A17" s="1" t="s">
        <v>61</v>
      </c>
      <c r="B17" s="1" t="s">
        <v>335</v>
      </c>
      <c r="C17" s="9">
        <v>79.510000000000005</v>
      </c>
      <c r="D17" s="9">
        <v>15.9</v>
      </c>
      <c r="E17" s="9">
        <v>95.41</v>
      </c>
      <c r="F17" s="13" t="s">
        <v>8</v>
      </c>
    </row>
    <row r="18" spans="1:8" ht="15" customHeight="1" x14ac:dyDescent="0.25">
      <c r="A18" s="1" t="s">
        <v>336</v>
      </c>
      <c r="B18" s="1" t="s">
        <v>126</v>
      </c>
      <c r="C18" s="12">
        <v>11.38</v>
      </c>
      <c r="D18" s="14">
        <v>2.2799999999999998</v>
      </c>
      <c r="E18" s="12">
        <v>13.66</v>
      </c>
      <c r="F18" s="43">
        <v>203766</v>
      </c>
    </row>
    <row r="19" spans="1:8" ht="15" customHeight="1" x14ac:dyDescent="0.25">
      <c r="A19" s="1" t="s">
        <v>23</v>
      </c>
      <c r="B19" s="1" t="s">
        <v>337</v>
      </c>
      <c r="C19" s="12">
        <v>60</v>
      </c>
      <c r="D19" s="14">
        <v>0</v>
      </c>
      <c r="E19" s="12">
        <v>60</v>
      </c>
      <c r="F19" s="43">
        <v>203767</v>
      </c>
    </row>
    <row r="20" spans="1:8" ht="15" customHeight="1" x14ac:dyDescent="0.25">
      <c r="A20" s="1" t="s">
        <v>338</v>
      </c>
      <c r="B20" s="1" t="s">
        <v>339</v>
      </c>
      <c r="C20" s="9">
        <v>1300</v>
      </c>
      <c r="D20" s="9">
        <v>260</v>
      </c>
      <c r="E20" s="9">
        <v>1560</v>
      </c>
      <c r="F20" s="4">
        <v>203768</v>
      </c>
    </row>
    <row r="21" spans="1:8" ht="15" customHeight="1" x14ac:dyDescent="0.25">
      <c r="A21" s="1" t="s">
        <v>70</v>
      </c>
      <c r="B21" s="1" t="s">
        <v>71</v>
      </c>
      <c r="C21" s="14">
        <v>23.27</v>
      </c>
      <c r="D21" s="14">
        <v>4.6500000000000004</v>
      </c>
      <c r="E21" s="14">
        <v>27.92</v>
      </c>
      <c r="F21" s="23">
        <v>203765</v>
      </c>
    </row>
    <row r="22" spans="1:8" ht="15" customHeight="1" x14ac:dyDescent="0.25">
      <c r="A22" s="1" t="s">
        <v>238</v>
      </c>
      <c r="B22" s="1" t="s">
        <v>71</v>
      </c>
      <c r="C22" s="14">
        <v>3.68</v>
      </c>
      <c r="D22" s="14">
        <v>0.74</v>
      </c>
      <c r="E22" s="14">
        <v>4.42</v>
      </c>
      <c r="F22" s="23">
        <v>203769</v>
      </c>
      <c r="H22" s="1" t="s">
        <v>340</v>
      </c>
    </row>
    <row r="23" spans="1:8" ht="15" customHeight="1" x14ac:dyDescent="0.25">
      <c r="A23" s="1" t="s">
        <v>238</v>
      </c>
      <c r="B23" s="1" t="s">
        <v>341</v>
      </c>
      <c r="C23" s="14">
        <v>133.21</v>
      </c>
      <c r="D23" s="14">
        <v>1.0900000000000001</v>
      </c>
      <c r="E23" s="14">
        <v>134.30000000000001</v>
      </c>
      <c r="F23" s="23">
        <v>203769</v>
      </c>
      <c r="H23" s="1" t="s">
        <v>340</v>
      </c>
    </row>
    <row r="24" spans="1:8" ht="15" customHeight="1" x14ac:dyDescent="0.25">
      <c r="A24" s="1" t="s">
        <v>144</v>
      </c>
      <c r="B24" s="1" t="s">
        <v>71</v>
      </c>
      <c r="C24" s="14">
        <v>2.11</v>
      </c>
      <c r="D24" s="14">
        <v>0.42</v>
      </c>
      <c r="E24" s="14">
        <v>2.5299999999999998</v>
      </c>
      <c r="F24" s="43" t="s">
        <v>200</v>
      </c>
    </row>
    <row r="25" spans="1:8" ht="15" customHeight="1" x14ac:dyDescent="0.25">
      <c r="A25" s="1" t="s">
        <v>144</v>
      </c>
      <c r="B25" s="1" t="s">
        <v>342</v>
      </c>
      <c r="C25" s="14">
        <v>11.19</v>
      </c>
      <c r="D25" s="14">
        <v>2.2400000000000002</v>
      </c>
      <c r="E25" s="14">
        <v>13.43</v>
      </c>
      <c r="F25" s="43" t="s">
        <v>200</v>
      </c>
    </row>
    <row r="26" spans="1:8" ht="15" customHeight="1" x14ac:dyDescent="0.25">
      <c r="A26" s="1" t="s">
        <v>144</v>
      </c>
      <c r="B26" s="1" t="s">
        <v>343</v>
      </c>
      <c r="C26" s="14">
        <v>3.32</v>
      </c>
      <c r="D26" s="14">
        <v>0.67</v>
      </c>
      <c r="E26" s="14">
        <v>3.99</v>
      </c>
      <c r="F26" s="43" t="s">
        <v>200</v>
      </c>
    </row>
    <row r="27" spans="1:8" ht="15" customHeight="1" x14ac:dyDescent="0.25">
      <c r="A27" s="1" t="s">
        <v>144</v>
      </c>
      <c r="B27" s="1" t="s">
        <v>71</v>
      </c>
      <c r="C27" s="14">
        <v>6.15</v>
      </c>
      <c r="D27" s="14">
        <v>1.23</v>
      </c>
      <c r="E27" s="14">
        <v>7.38</v>
      </c>
      <c r="F27" s="43" t="s">
        <v>200</v>
      </c>
    </row>
    <row r="28" spans="1:8" ht="15" customHeight="1" x14ac:dyDescent="0.25">
      <c r="A28" s="1" t="s">
        <v>144</v>
      </c>
      <c r="B28" s="1" t="s">
        <v>71</v>
      </c>
      <c r="C28" s="14">
        <v>2.11</v>
      </c>
      <c r="D28" s="14">
        <v>0.42</v>
      </c>
      <c r="E28" s="14">
        <v>2.5299999999999998</v>
      </c>
      <c r="F28" s="43" t="s">
        <v>200</v>
      </c>
    </row>
    <row r="29" spans="1:8" ht="15" customHeight="1" x14ac:dyDescent="0.25">
      <c r="A29" s="1" t="s">
        <v>344</v>
      </c>
      <c r="B29" s="1" t="s">
        <v>345</v>
      </c>
      <c r="C29" s="12">
        <v>49.99</v>
      </c>
      <c r="D29" s="12">
        <v>10</v>
      </c>
      <c r="E29" s="12">
        <v>59.99</v>
      </c>
      <c r="F29" s="4" t="s">
        <v>200</v>
      </c>
    </row>
    <row r="30" spans="1:8" ht="15" customHeight="1" x14ac:dyDescent="0.25">
      <c r="C30" s="10">
        <f>SUM(C15:C29)</f>
        <v>1773.24</v>
      </c>
      <c r="D30" s="10">
        <f>SUM(D15:D29)</f>
        <v>315.59000000000003</v>
      </c>
      <c r="E30" s="10">
        <f>SUM(E15:E29)</f>
        <v>2088.8300000000004</v>
      </c>
    </row>
    <row r="31" spans="1:8" ht="15" customHeight="1" x14ac:dyDescent="0.25">
      <c r="C31" s="11"/>
      <c r="D31" s="11"/>
      <c r="E31" s="11"/>
    </row>
    <row r="32" spans="1:8" ht="15" customHeight="1" x14ac:dyDescent="0.25">
      <c r="A32" s="5" t="s">
        <v>131</v>
      </c>
      <c r="C32" s="12"/>
      <c r="D32" s="12"/>
      <c r="E32" s="12"/>
    </row>
    <row r="33" spans="1:8" ht="15" customHeight="1" x14ac:dyDescent="0.25">
      <c r="A33" s="8" t="s">
        <v>26</v>
      </c>
      <c r="B33" s="1" t="s">
        <v>7</v>
      </c>
      <c r="C33" s="12">
        <v>474</v>
      </c>
      <c r="D33" s="12">
        <v>0</v>
      </c>
      <c r="E33" s="12">
        <v>474</v>
      </c>
      <c r="F33" s="4" t="s">
        <v>8</v>
      </c>
    </row>
    <row r="34" spans="1:8" ht="15" customHeight="1" x14ac:dyDescent="0.25">
      <c r="A34" s="8" t="s">
        <v>56</v>
      </c>
      <c r="B34" s="1" t="s">
        <v>329</v>
      </c>
      <c r="C34" s="9">
        <v>69.36</v>
      </c>
      <c r="D34" s="9">
        <v>13.87</v>
      </c>
      <c r="E34" s="9">
        <v>83.23</v>
      </c>
      <c r="F34" s="4" t="s">
        <v>8</v>
      </c>
    </row>
    <row r="35" spans="1:8" ht="15" customHeight="1" x14ac:dyDescent="0.25">
      <c r="A35" s="8" t="s">
        <v>152</v>
      </c>
      <c r="B35" s="1" t="s">
        <v>346</v>
      </c>
      <c r="C35" s="9">
        <v>1407.21</v>
      </c>
      <c r="D35" s="9">
        <v>0</v>
      </c>
      <c r="E35" s="9">
        <v>1407.21</v>
      </c>
      <c r="F35" s="4">
        <v>203770</v>
      </c>
    </row>
    <row r="36" spans="1:8" ht="15" customHeight="1" x14ac:dyDescent="0.25">
      <c r="A36" s="8" t="s">
        <v>27</v>
      </c>
      <c r="B36" s="1" t="s">
        <v>347</v>
      </c>
      <c r="C36" s="9">
        <v>15.71</v>
      </c>
      <c r="D36" s="9">
        <v>3.14</v>
      </c>
      <c r="E36" s="9">
        <v>18.850000000000001</v>
      </c>
      <c r="F36" s="4" t="s">
        <v>8</v>
      </c>
    </row>
    <row r="37" spans="1:8" ht="15" customHeight="1" x14ac:dyDescent="0.25">
      <c r="A37" s="8" t="s">
        <v>259</v>
      </c>
      <c r="B37" s="1" t="s">
        <v>348</v>
      </c>
      <c r="C37" s="9">
        <v>204</v>
      </c>
      <c r="D37" s="9">
        <v>40.799999999999997</v>
      </c>
      <c r="E37" s="9">
        <v>244.8</v>
      </c>
      <c r="F37" s="4" t="s">
        <v>200</v>
      </c>
    </row>
    <row r="38" spans="1:8" ht="15" customHeight="1" x14ac:dyDescent="0.25">
      <c r="A38" s="8" t="s">
        <v>70</v>
      </c>
      <c r="B38" s="1" t="s">
        <v>349</v>
      </c>
      <c r="C38" s="9">
        <v>88.75</v>
      </c>
      <c r="D38" s="9">
        <v>17.75</v>
      </c>
      <c r="E38" s="9">
        <v>106.5</v>
      </c>
      <c r="F38" s="39">
        <v>203765</v>
      </c>
    </row>
    <row r="39" spans="1:8" ht="15" customHeight="1" x14ac:dyDescent="0.25">
      <c r="A39" s="8" t="s">
        <v>350</v>
      </c>
      <c r="B39" s="1" t="s">
        <v>351</v>
      </c>
      <c r="C39" s="9">
        <v>15.28</v>
      </c>
      <c r="D39" s="9">
        <v>3.06</v>
      </c>
      <c r="E39" s="9">
        <v>18.34</v>
      </c>
      <c r="F39" s="4" t="s">
        <v>200</v>
      </c>
    </row>
    <row r="40" spans="1:8" ht="15" customHeight="1" x14ac:dyDescent="0.25">
      <c r="A40" s="8" t="s">
        <v>29</v>
      </c>
      <c r="B40" s="1" t="s">
        <v>30</v>
      </c>
      <c r="C40" s="9">
        <v>28.9</v>
      </c>
      <c r="D40" s="9">
        <v>5.78</v>
      </c>
      <c r="E40" s="9">
        <v>34.68</v>
      </c>
      <c r="F40" s="39" t="s">
        <v>8</v>
      </c>
    </row>
    <row r="41" spans="1:8" ht="15" customHeight="1" x14ac:dyDescent="0.25">
      <c r="A41" s="8" t="s">
        <v>352</v>
      </c>
      <c r="B41" s="1" t="s">
        <v>353</v>
      </c>
      <c r="C41" s="9">
        <v>25</v>
      </c>
      <c r="D41" s="9">
        <v>5</v>
      </c>
      <c r="E41" s="9">
        <v>30</v>
      </c>
      <c r="F41" s="4" t="s">
        <v>8</v>
      </c>
    </row>
    <row r="42" spans="1:8" ht="15" customHeight="1" x14ac:dyDescent="0.25">
      <c r="A42" s="8" t="s">
        <v>238</v>
      </c>
      <c r="B42" s="1" t="s">
        <v>354</v>
      </c>
      <c r="C42" s="9">
        <v>41.57</v>
      </c>
      <c r="D42" s="9">
        <v>8.31</v>
      </c>
      <c r="E42" s="9">
        <v>49.88</v>
      </c>
      <c r="F42" s="4">
        <v>203769</v>
      </c>
      <c r="H42" s="1" t="s">
        <v>340</v>
      </c>
    </row>
    <row r="43" spans="1:8" ht="15" customHeight="1" x14ac:dyDescent="0.25">
      <c r="A43" s="1" t="s">
        <v>144</v>
      </c>
      <c r="B43" s="1" t="s">
        <v>355</v>
      </c>
      <c r="C43" s="9">
        <v>26.16</v>
      </c>
      <c r="D43" s="9">
        <v>5.23</v>
      </c>
      <c r="E43" s="9">
        <v>31.39</v>
      </c>
      <c r="F43" s="39" t="s">
        <v>200</v>
      </c>
    </row>
    <row r="44" spans="1:8" ht="15" customHeight="1" x14ac:dyDescent="0.25">
      <c r="A44" s="1" t="s">
        <v>144</v>
      </c>
      <c r="B44" s="1" t="s">
        <v>356</v>
      </c>
      <c r="C44" s="9">
        <v>2.92</v>
      </c>
      <c r="D44" s="9">
        <v>0.57999999999999996</v>
      </c>
      <c r="E44" s="9">
        <v>3.5</v>
      </c>
      <c r="F44" s="4" t="s">
        <v>200</v>
      </c>
    </row>
    <row r="45" spans="1:8" ht="15" customHeight="1" x14ac:dyDescent="0.25">
      <c r="A45" s="8" t="s">
        <v>144</v>
      </c>
      <c r="B45" s="1" t="s">
        <v>357</v>
      </c>
      <c r="C45" s="9">
        <v>7.49</v>
      </c>
      <c r="D45" s="9">
        <v>1.5</v>
      </c>
      <c r="E45" s="9">
        <v>8.99</v>
      </c>
      <c r="F45" s="4" t="s">
        <v>200</v>
      </c>
    </row>
    <row r="46" spans="1:8" ht="15" customHeight="1" x14ac:dyDescent="0.25">
      <c r="A46" s="8" t="s">
        <v>144</v>
      </c>
      <c r="B46" s="1" t="s">
        <v>358</v>
      </c>
      <c r="C46" s="9">
        <v>4.6500000000000004</v>
      </c>
      <c r="D46" s="9">
        <v>0.93</v>
      </c>
      <c r="E46" s="9">
        <v>5.58</v>
      </c>
      <c r="F46" s="4" t="s">
        <v>200</v>
      </c>
    </row>
    <row r="47" spans="1:8" ht="15" customHeight="1" x14ac:dyDescent="0.25">
      <c r="A47" s="8" t="s">
        <v>359</v>
      </c>
      <c r="B47" s="1" t="s">
        <v>360</v>
      </c>
      <c r="C47" s="9">
        <v>207.55</v>
      </c>
      <c r="D47" s="9">
        <v>41.51</v>
      </c>
      <c r="E47" s="9">
        <v>249.06</v>
      </c>
      <c r="F47" s="4" t="s">
        <v>200</v>
      </c>
    </row>
    <row r="48" spans="1:8" ht="15" customHeight="1" x14ac:dyDescent="0.25">
      <c r="A48" s="8" t="s">
        <v>361</v>
      </c>
      <c r="B48" s="1" t="s">
        <v>362</v>
      </c>
      <c r="C48" s="9">
        <v>38</v>
      </c>
      <c r="D48" s="9">
        <v>7.6</v>
      </c>
      <c r="E48" s="9">
        <v>45.6</v>
      </c>
      <c r="F48" s="4" t="s">
        <v>200</v>
      </c>
    </row>
    <row r="49" spans="1:6" ht="15" customHeight="1" x14ac:dyDescent="0.25">
      <c r="A49" s="8" t="s">
        <v>363</v>
      </c>
      <c r="B49" s="1" t="s">
        <v>364</v>
      </c>
      <c r="C49" s="9">
        <v>89.99</v>
      </c>
      <c r="D49" s="9">
        <v>18</v>
      </c>
      <c r="E49" s="9">
        <v>107.99</v>
      </c>
      <c r="F49" s="4" t="s">
        <v>200</v>
      </c>
    </row>
    <row r="50" spans="1:6" ht="15" customHeight="1" x14ac:dyDescent="0.25">
      <c r="A50" s="8" t="s">
        <v>365</v>
      </c>
      <c r="B50" s="1" t="s">
        <v>366</v>
      </c>
      <c r="C50" s="9">
        <v>141.05000000000001</v>
      </c>
      <c r="D50" s="9">
        <v>0</v>
      </c>
      <c r="E50" s="9">
        <v>141.05000000000001</v>
      </c>
      <c r="F50" s="4">
        <v>203771</v>
      </c>
    </row>
    <row r="51" spans="1:6" ht="15" customHeight="1" x14ac:dyDescent="0.25">
      <c r="A51" s="8" t="s">
        <v>367</v>
      </c>
      <c r="B51" s="1" t="s">
        <v>368</v>
      </c>
      <c r="C51" s="9">
        <v>26.73</v>
      </c>
      <c r="D51" s="9">
        <v>1.34</v>
      </c>
      <c r="E51" s="9">
        <v>28.07</v>
      </c>
      <c r="F51" s="4">
        <v>203772</v>
      </c>
    </row>
    <row r="52" spans="1:6" ht="15" customHeight="1" x14ac:dyDescent="0.25">
      <c r="A52" s="8" t="s">
        <v>293</v>
      </c>
      <c r="B52" s="1" t="s">
        <v>332</v>
      </c>
      <c r="C52" s="9">
        <v>12</v>
      </c>
      <c r="D52" s="9">
        <v>0</v>
      </c>
      <c r="E52" s="9">
        <v>12</v>
      </c>
      <c r="F52" s="4" t="s">
        <v>333</v>
      </c>
    </row>
    <row r="53" spans="1:6" s="15" customFormat="1" ht="15" customHeight="1" x14ac:dyDescent="0.3">
      <c r="B53" s="16"/>
      <c r="C53" s="10">
        <f>SUM(C33:C52)</f>
        <v>2926.3200000000006</v>
      </c>
      <c r="D53" s="10">
        <f>SUM(D33:D52)</f>
        <v>174.4</v>
      </c>
      <c r="E53" s="10">
        <f>SUM(E33:E52)</f>
        <v>3100.72</v>
      </c>
      <c r="F53" s="17"/>
    </row>
    <row r="54" spans="1:6" s="15" customFormat="1" ht="15" customHeight="1" x14ac:dyDescent="0.3">
      <c r="B54" s="16"/>
      <c r="C54" s="11"/>
      <c r="D54" s="11"/>
      <c r="E54" s="11"/>
      <c r="F54" s="17"/>
    </row>
    <row r="55" spans="1:6" ht="15" customHeight="1" x14ac:dyDescent="0.25">
      <c r="A55" s="5" t="s">
        <v>158</v>
      </c>
      <c r="C55" s="12"/>
      <c r="D55" s="12"/>
      <c r="E55" s="12"/>
    </row>
    <row r="56" spans="1:6" ht="15" customHeight="1" x14ac:dyDescent="0.25">
      <c r="A56" s="8" t="s">
        <v>6</v>
      </c>
      <c r="B56" s="1" t="s">
        <v>7</v>
      </c>
      <c r="C56" s="12">
        <v>195</v>
      </c>
      <c r="D56" s="12">
        <v>0</v>
      </c>
      <c r="E56" s="12">
        <v>195</v>
      </c>
      <c r="F56" s="4" t="s">
        <v>8</v>
      </c>
    </row>
    <row r="57" spans="1:6" ht="15" customHeight="1" x14ac:dyDescent="0.25">
      <c r="A57" s="8" t="s">
        <v>56</v>
      </c>
      <c r="B57" s="8" t="s">
        <v>329</v>
      </c>
      <c r="C57" s="9">
        <v>69.36</v>
      </c>
      <c r="D57" s="9">
        <v>13.87</v>
      </c>
      <c r="E57" s="9">
        <v>83.23</v>
      </c>
      <c r="F57" s="20" t="s">
        <v>8</v>
      </c>
    </row>
    <row r="58" spans="1:6" ht="15" customHeight="1" x14ac:dyDescent="0.25">
      <c r="A58" s="8" t="s">
        <v>40</v>
      </c>
      <c r="B58" s="8" t="s">
        <v>369</v>
      </c>
      <c r="C58" s="9">
        <v>520</v>
      </c>
      <c r="D58" s="9">
        <v>104</v>
      </c>
      <c r="E58" s="9">
        <v>624</v>
      </c>
      <c r="F58" s="20">
        <v>203773</v>
      </c>
    </row>
    <row r="59" spans="1:6" ht="15" customHeight="1" x14ac:dyDescent="0.25">
      <c r="A59" s="8" t="s">
        <v>367</v>
      </c>
      <c r="B59" s="8" t="s">
        <v>370</v>
      </c>
      <c r="C59" s="9">
        <v>36.9</v>
      </c>
      <c r="D59" s="9">
        <v>1.85</v>
      </c>
      <c r="E59" s="9">
        <v>38.75</v>
      </c>
      <c r="F59" s="20">
        <v>203772</v>
      </c>
    </row>
    <row r="60" spans="1:6" ht="15" customHeight="1" x14ac:dyDescent="0.25">
      <c r="A60" s="8" t="s">
        <v>32</v>
      </c>
      <c r="B60" s="18" t="s">
        <v>371</v>
      </c>
      <c r="C60" s="28">
        <v>35</v>
      </c>
      <c r="D60" s="28">
        <v>7</v>
      </c>
      <c r="E60" s="28">
        <v>42</v>
      </c>
      <c r="F60" s="20">
        <v>203776</v>
      </c>
    </row>
    <row r="61" spans="1:6" ht="15" customHeight="1" x14ac:dyDescent="0.25">
      <c r="A61" s="8" t="s">
        <v>293</v>
      </c>
      <c r="B61" s="18" t="s">
        <v>332</v>
      </c>
      <c r="C61" s="28">
        <v>12</v>
      </c>
      <c r="D61" s="28">
        <v>0</v>
      </c>
      <c r="E61" s="28">
        <v>12</v>
      </c>
      <c r="F61" s="20" t="s">
        <v>333</v>
      </c>
    </row>
    <row r="62" spans="1:6" ht="15" customHeight="1" x14ac:dyDescent="0.25">
      <c r="A62" s="8"/>
      <c r="C62" s="19"/>
      <c r="D62" s="19"/>
      <c r="E62" s="19"/>
      <c r="F62" s="41"/>
    </row>
    <row r="63" spans="1:6" ht="15" customHeight="1" x14ac:dyDescent="0.25">
      <c r="A63" s="21"/>
      <c r="B63" s="15"/>
      <c r="C63" s="10">
        <f>SUM(C56:C62)</f>
        <v>868.26</v>
      </c>
      <c r="D63" s="10">
        <f>SUM(D56:D62)</f>
        <v>126.72</v>
      </c>
      <c r="E63" s="10">
        <f>SUM(E56:E62)</f>
        <v>994.98</v>
      </c>
    </row>
    <row r="64" spans="1:6" ht="15" customHeight="1" x14ac:dyDescent="0.25">
      <c r="A64" s="21"/>
      <c r="B64" s="15"/>
      <c r="C64" s="11"/>
      <c r="D64" s="11"/>
      <c r="E64" s="11"/>
    </row>
    <row r="65" spans="1:6" ht="15" customHeight="1" x14ac:dyDescent="0.25">
      <c r="A65" s="5" t="s">
        <v>165</v>
      </c>
      <c r="C65" s="11"/>
      <c r="D65" s="11"/>
      <c r="E65" s="11"/>
    </row>
    <row r="66" spans="1:6" ht="15" customHeight="1" x14ac:dyDescent="0.25">
      <c r="A66" s="8" t="s">
        <v>29</v>
      </c>
      <c r="B66" s="1" t="s">
        <v>35</v>
      </c>
      <c r="C66" s="11">
        <v>9.9499999999999993</v>
      </c>
      <c r="D66" s="11">
        <v>1.99</v>
      </c>
      <c r="E66" s="11">
        <v>11.94</v>
      </c>
      <c r="F66" s="4" t="s">
        <v>8</v>
      </c>
    </row>
    <row r="67" spans="1:6" ht="15" customHeight="1" x14ac:dyDescent="0.25">
      <c r="A67" s="8" t="s">
        <v>36</v>
      </c>
      <c r="B67" s="1" t="s">
        <v>372</v>
      </c>
      <c r="C67" s="11">
        <v>8</v>
      </c>
      <c r="D67" s="11">
        <v>0</v>
      </c>
      <c r="E67" s="11">
        <v>8</v>
      </c>
      <c r="F67" s="4" t="s">
        <v>8</v>
      </c>
    </row>
    <row r="68" spans="1:6" ht="15" customHeight="1" x14ac:dyDescent="0.25">
      <c r="A68" s="8"/>
      <c r="C68" s="11"/>
      <c r="D68" s="11"/>
      <c r="E68" s="11"/>
    </row>
    <row r="69" spans="1:6" ht="15" customHeight="1" x14ac:dyDescent="0.25">
      <c r="C69" s="10">
        <f>SUM(C66:C68)</f>
        <v>17.95</v>
      </c>
      <c r="D69" s="10">
        <f>SUM(D66:D68)</f>
        <v>1.99</v>
      </c>
      <c r="E69" s="10">
        <f>SUM(E66:E68)</f>
        <v>19.939999999999998</v>
      </c>
    </row>
    <row r="70" spans="1:6" ht="15" customHeight="1" x14ac:dyDescent="0.25"/>
    <row r="71" spans="1:6" ht="15" customHeight="1" x14ac:dyDescent="0.25">
      <c r="A71" s="5" t="s">
        <v>167</v>
      </c>
      <c r="B71" s="8"/>
      <c r="C71" s="12"/>
      <c r="D71" s="12"/>
      <c r="E71" s="12"/>
    </row>
    <row r="72" spans="1:6" ht="15" customHeight="1" x14ac:dyDescent="0.25">
      <c r="A72" s="8" t="s">
        <v>26</v>
      </c>
      <c r="B72" s="8" t="s">
        <v>7</v>
      </c>
      <c r="C72" s="12">
        <v>561</v>
      </c>
      <c r="D72" s="12">
        <v>0</v>
      </c>
      <c r="E72" s="12">
        <v>561</v>
      </c>
      <c r="F72" s="4" t="s">
        <v>8</v>
      </c>
    </row>
    <row r="73" spans="1:6" ht="15" customHeight="1" x14ac:dyDescent="0.25">
      <c r="A73" s="8" t="s">
        <v>56</v>
      </c>
      <c r="B73" s="8" t="s">
        <v>329</v>
      </c>
      <c r="C73" s="12">
        <v>20.54</v>
      </c>
      <c r="D73" s="12">
        <v>4.1100000000000003</v>
      </c>
      <c r="E73" s="12">
        <v>24.65</v>
      </c>
      <c r="F73" s="4" t="s">
        <v>8</v>
      </c>
    </row>
    <row r="74" spans="1:6" ht="15" customHeight="1" x14ac:dyDescent="0.25">
      <c r="A74" s="8" t="s">
        <v>56</v>
      </c>
      <c r="B74" s="8" t="s">
        <v>330</v>
      </c>
      <c r="C74" s="12">
        <v>36.92</v>
      </c>
      <c r="D74" s="12">
        <v>7.39</v>
      </c>
      <c r="E74" s="12">
        <v>44.31</v>
      </c>
      <c r="F74" s="4" t="s">
        <v>8</v>
      </c>
    </row>
    <row r="75" spans="1:6" ht="15" customHeight="1" x14ac:dyDescent="0.25">
      <c r="A75" s="8" t="s">
        <v>40</v>
      </c>
      <c r="B75" s="8" t="s">
        <v>373</v>
      </c>
      <c r="C75" s="12">
        <v>410</v>
      </c>
      <c r="D75" s="12">
        <v>82</v>
      </c>
      <c r="E75" s="12">
        <v>492</v>
      </c>
      <c r="F75" s="4">
        <v>203774</v>
      </c>
    </row>
    <row r="76" spans="1:6" ht="15" customHeight="1" x14ac:dyDescent="0.25">
      <c r="A76" s="8" t="s">
        <v>293</v>
      </c>
      <c r="B76" s="8" t="s">
        <v>332</v>
      </c>
      <c r="C76" s="12">
        <v>71</v>
      </c>
      <c r="D76" s="12">
        <v>0</v>
      </c>
      <c r="E76" s="12">
        <v>71</v>
      </c>
      <c r="F76" s="39" t="s">
        <v>333</v>
      </c>
    </row>
    <row r="77" spans="1:6" ht="15" customHeight="1" x14ac:dyDescent="0.25">
      <c r="C77" s="10">
        <f>SUM(C72:C76)</f>
        <v>1099.46</v>
      </c>
      <c r="D77" s="10">
        <f>SUM(D72:D76)</f>
        <v>93.5</v>
      </c>
      <c r="E77" s="10">
        <f>SUM(E72:E76)</f>
        <v>1192.96</v>
      </c>
    </row>
    <row r="78" spans="1:6" ht="15" customHeight="1" x14ac:dyDescent="0.25">
      <c r="C78" s="11"/>
      <c r="D78" s="11"/>
      <c r="E78" s="11"/>
    </row>
    <row r="79" spans="1:6" ht="15" customHeight="1" x14ac:dyDescent="0.25">
      <c r="A79" s="5" t="s">
        <v>169</v>
      </c>
      <c r="C79" s="12"/>
      <c r="D79" s="12"/>
      <c r="E79" s="12"/>
    </row>
    <row r="80" spans="1:6" ht="15" customHeight="1" x14ac:dyDescent="0.25">
      <c r="A80" s="8" t="s">
        <v>6</v>
      </c>
      <c r="B80" s="1" t="s">
        <v>7</v>
      </c>
      <c r="C80" s="12">
        <v>304</v>
      </c>
      <c r="D80" s="12">
        <v>0</v>
      </c>
      <c r="E80" s="12">
        <v>304</v>
      </c>
      <c r="F80" s="4" t="s">
        <v>8</v>
      </c>
    </row>
    <row r="81" spans="1:6" ht="15" customHeight="1" x14ac:dyDescent="0.25">
      <c r="A81" s="8" t="s">
        <v>6</v>
      </c>
      <c r="B81" s="1" t="s">
        <v>7</v>
      </c>
      <c r="C81" s="12">
        <v>125</v>
      </c>
      <c r="D81" s="12">
        <v>0</v>
      </c>
      <c r="E81" s="12">
        <v>125</v>
      </c>
      <c r="F81" s="4" t="s">
        <v>8</v>
      </c>
    </row>
    <row r="82" spans="1:6" ht="15" customHeight="1" x14ac:dyDescent="0.25">
      <c r="A82" s="8" t="s">
        <v>6</v>
      </c>
      <c r="B82" s="1" t="s">
        <v>7</v>
      </c>
      <c r="C82" s="12">
        <v>200</v>
      </c>
      <c r="D82" s="12">
        <v>0</v>
      </c>
      <c r="E82" s="12">
        <v>200</v>
      </c>
      <c r="F82" s="4" t="s">
        <v>8</v>
      </c>
    </row>
    <row r="83" spans="1:6" ht="15" customHeight="1" x14ac:dyDescent="0.25">
      <c r="A83" s="8" t="s">
        <v>61</v>
      </c>
      <c r="B83" s="1" t="s">
        <v>374</v>
      </c>
      <c r="C83" s="12">
        <v>30.49</v>
      </c>
      <c r="D83" s="12">
        <v>6.1</v>
      </c>
      <c r="E83" s="12">
        <v>36.590000000000003</v>
      </c>
      <c r="F83" s="4" t="s">
        <v>8</v>
      </c>
    </row>
    <row r="84" spans="1:6" ht="15" customHeight="1" x14ac:dyDescent="0.25">
      <c r="A84" s="1" t="s">
        <v>88</v>
      </c>
      <c r="B84" s="29" t="s">
        <v>375</v>
      </c>
      <c r="C84" s="12">
        <v>499.71</v>
      </c>
      <c r="D84" s="12">
        <v>99.94</v>
      </c>
      <c r="E84" s="12">
        <v>599.65</v>
      </c>
      <c r="F84" s="4" t="s">
        <v>8</v>
      </c>
    </row>
    <row r="85" spans="1:6" ht="15" customHeight="1" x14ac:dyDescent="0.25">
      <c r="A85" s="8"/>
      <c r="C85" s="12"/>
      <c r="D85" s="12"/>
      <c r="E85" s="12"/>
    </row>
    <row r="86" spans="1:6" ht="15" customHeight="1" x14ac:dyDescent="0.25">
      <c r="A86" s="21"/>
      <c r="B86" s="15"/>
      <c r="C86" s="10">
        <f>SUM(C80:C85)</f>
        <v>1159.2</v>
      </c>
      <c r="D86" s="10">
        <f>SUM(D80:D85)</f>
        <v>106.03999999999999</v>
      </c>
      <c r="E86" s="10">
        <f>SUM(E80:E85)</f>
        <v>1265.24</v>
      </c>
    </row>
    <row r="87" spans="1:6" ht="15" customHeight="1" x14ac:dyDescent="0.25">
      <c r="A87" s="21"/>
      <c r="B87" s="15"/>
      <c r="C87" s="11"/>
      <c r="D87" s="11"/>
      <c r="E87" s="11"/>
    </row>
    <row r="88" spans="1:6" ht="15" customHeight="1" x14ac:dyDescent="0.3">
      <c r="A88" s="30" t="s">
        <v>172</v>
      </c>
      <c r="B88" s="15"/>
      <c r="C88" s="11"/>
      <c r="D88" s="11"/>
      <c r="E88" s="11"/>
    </row>
    <row r="89" spans="1:6" ht="15" customHeight="1" x14ac:dyDescent="0.25">
      <c r="A89" s="21" t="s">
        <v>95</v>
      </c>
      <c r="B89" s="15" t="s">
        <v>96</v>
      </c>
      <c r="C89" s="11">
        <v>313.33</v>
      </c>
      <c r="D89" s="11">
        <v>62.67</v>
      </c>
      <c r="E89" s="11">
        <v>376</v>
      </c>
      <c r="F89" s="39">
        <v>203775</v>
      </c>
    </row>
    <row r="90" spans="1:6" ht="15" customHeight="1" x14ac:dyDescent="0.25">
      <c r="A90" s="21"/>
      <c r="B90" s="15"/>
      <c r="C90" s="11"/>
      <c r="D90" s="11"/>
      <c r="E90" s="11"/>
      <c r="F90" s="39"/>
    </row>
    <row r="91" spans="1:6" ht="15" customHeight="1" x14ac:dyDescent="0.25">
      <c r="A91" s="21"/>
      <c r="B91" s="15"/>
      <c r="C91" s="10">
        <f>SUM(C89:C90)</f>
        <v>313.33</v>
      </c>
      <c r="D91" s="10">
        <f>SUM(D89:D90)</f>
        <v>62.67</v>
      </c>
      <c r="E91" s="10">
        <f>SUM(E89:E90)</f>
        <v>376</v>
      </c>
    </row>
    <row r="92" spans="1:6" ht="15" customHeight="1" x14ac:dyDescent="0.25">
      <c r="A92" s="21"/>
      <c r="B92" s="15"/>
      <c r="C92" s="11"/>
      <c r="D92" s="11"/>
      <c r="E92" s="11"/>
    </row>
    <row r="93" spans="1:6" ht="15" customHeight="1" x14ac:dyDescent="0.35">
      <c r="A93" s="31" t="s">
        <v>174</v>
      </c>
      <c r="B93" s="32"/>
      <c r="C93" s="33"/>
      <c r="D93" s="33"/>
      <c r="E93" s="33"/>
      <c r="F93" s="34"/>
    </row>
    <row r="94" spans="1:6" ht="15" customHeight="1" x14ac:dyDescent="0.25">
      <c r="B94" s="8"/>
      <c r="C94" s="12"/>
      <c r="D94" s="12"/>
      <c r="E94" s="12"/>
    </row>
    <row r="95" spans="1:6" ht="15" customHeight="1" x14ac:dyDescent="0.35">
      <c r="A95" s="31"/>
      <c r="B95" s="32"/>
      <c r="C95" s="10">
        <f>SUM(C94:C94)</f>
        <v>0</v>
      </c>
      <c r="D95" s="10">
        <f>SUM(D94:D94)</f>
        <v>0</v>
      </c>
      <c r="E95" s="10">
        <f>SUM(E94:E94)</f>
        <v>0</v>
      </c>
      <c r="F95" s="34"/>
    </row>
    <row r="96" spans="1:6" ht="15" customHeight="1" x14ac:dyDescent="0.35">
      <c r="A96" s="31"/>
      <c r="B96" s="32"/>
      <c r="C96" s="11"/>
      <c r="D96" s="11"/>
      <c r="E96" s="11"/>
      <c r="F96" s="34"/>
    </row>
    <row r="97" spans="1:8" ht="15" customHeight="1" x14ac:dyDescent="0.35">
      <c r="A97" s="31" t="s">
        <v>103</v>
      </c>
      <c r="B97" s="32"/>
      <c r="C97" s="33"/>
      <c r="D97" s="33"/>
      <c r="E97" s="33"/>
      <c r="F97" s="34"/>
    </row>
    <row r="98" spans="1:8" ht="15" customHeight="1" x14ac:dyDescent="0.35">
      <c r="B98" s="8"/>
      <c r="C98" s="12"/>
      <c r="D98" s="12"/>
      <c r="E98" s="12"/>
      <c r="F98" s="34"/>
    </row>
    <row r="99" spans="1:8" ht="15" customHeight="1" x14ac:dyDescent="0.35">
      <c r="A99" s="31"/>
      <c r="B99" s="32"/>
      <c r="C99" s="10">
        <f>SUM(C98:C98)</f>
        <v>0</v>
      </c>
      <c r="D99" s="10">
        <f>SUM(D98:D98)</f>
        <v>0</v>
      </c>
      <c r="E99" s="10">
        <f>SUM(E98:E98)</f>
        <v>0</v>
      </c>
    </row>
    <row r="100" spans="1:8" ht="15" customHeight="1" x14ac:dyDescent="0.35">
      <c r="A100" s="31"/>
      <c r="B100" s="32"/>
      <c r="C100" s="11"/>
      <c r="D100" s="11"/>
      <c r="E100" s="11"/>
    </row>
    <row r="101" spans="1:8" ht="15" customHeight="1" x14ac:dyDescent="0.25">
      <c r="A101" s="5" t="s">
        <v>179</v>
      </c>
      <c r="C101" s="35"/>
      <c r="D101" s="35"/>
      <c r="E101" s="35"/>
    </row>
    <row r="102" spans="1:8" ht="15" customHeight="1" x14ac:dyDescent="0.25">
      <c r="A102" s="8" t="s">
        <v>293</v>
      </c>
      <c r="B102" s="1" t="s">
        <v>332</v>
      </c>
      <c r="C102" s="35">
        <v>117</v>
      </c>
      <c r="D102" s="35">
        <v>0</v>
      </c>
      <c r="E102" s="35">
        <v>117</v>
      </c>
      <c r="F102" s="4" t="s">
        <v>333</v>
      </c>
    </row>
    <row r="103" spans="1:8" ht="15" customHeight="1" x14ac:dyDescent="0.25">
      <c r="C103" s="14"/>
      <c r="D103" s="14"/>
      <c r="E103" s="14"/>
    </row>
    <row r="104" spans="1:8" ht="15" customHeight="1" x14ac:dyDescent="0.25">
      <c r="A104" s="8"/>
      <c r="C104" s="10">
        <f>SUM(C102:C103)</f>
        <v>117</v>
      </c>
      <c r="D104" s="10">
        <f>SUM(D102:D103)</f>
        <v>0</v>
      </c>
      <c r="E104" s="10">
        <f>SUM(E102:E103)</f>
        <v>117</v>
      </c>
    </row>
    <row r="105" spans="1:8" ht="15" customHeight="1" x14ac:dyDescent="0.3">
      <c r="A105" s="5"/>
      <c r="B105" s="16"/>
      <c r="C105" s="11"/>
      <c r="D105" s="11"/>
      <c r="E105" s="11"/>
    </row>
    <row r="106" spans="1:8" ht="15" customHeight="1" x14ac:dyDescent="0.25">
      <c r="A106" s="36" t="s">
        <v>182</v>
      </c>
      <c r="B106" s="36"/>
      <c r="C106" s="12"/>
      <c r="D106" s="12"/>
      <c r="E106" s="12"/>
    </row>
    <row r="107" spans="1:8" ht="15" customHeight="1" x14ac:dyDescent="0.25">
      <c r="A107" s="45" t="s">
        <v>61</v>
      </c>
      <c r="B107" s="45" t="s">
        <v>374</v>
      </c>
      <c r="C107" s="12">
        <v>25.97</v>
      </c>
      <c r="D107" s="12">
        <v>5.19</v>
      </c>
      <c r="E107" s="12">
        <v>31.16</v>
      </c>
      <c r="F107" s="4" t="s">
        <v>8</v>
      </c>
    </row>
    <row r="108" spans="1:8" ht="15" customHeight="1" x14ac:dyDescent="0.25">
      <c r="A108" s="8"/>
      <c r="B108" s="29"/>
      <c r="C108" s="12"/>
      <c r="D108" s="12"/>
      <c r="E108" s="12"/>
      <c r="F108" s="17"/>
    </row>
    <row r="109" spans="1:8" ht="15" customHeight="1" x14ac:dyDescent="0.25">
      <c r="C109" s="10">
        <f>SUM(C107:C108)</f>
        <v>25.97</v>
      </c>
      <c r="D109" s="10">
        <f>SUM(D107:D108)</f>
        <v>5.19</v>
      </c>
      <c r="E109" s="10">
        <f>SUM(E107:E108)</f>
        <v>31.16</v>
      </c>
      <c r="H109" s="22"/>
    </row>
    <row r="110" spans="1:8" ht="15" customHeight="1" x14ac:dyDescent="0.25">
      <c r="C110" s="11"/>
      <c r="D110" s="11"/>
      <c r="E110" s="11"/>
      <c r="H110" s="22"/>
    </row>
    <row r="111" spans="1:8" ht="15" customHeight="1" x14ac:dyDescent="0.25">
      <c r="A111" s="5"/>
      <c r="C111" s="1"/>
      <c r="D111" s="1"/>
      <c r="E111" s="1"/>
      <c r="F111" s="1"/>
    </row>
    <row r="112" spans="1:8" ht="15" customHeight="1" x14ac:dyDescent="0.25">
      <c r="A112" s="23"/>
      <c r="B112" s="24"/>
      <c r="C112" s="14"/>
      <c r="D112" s="25"/>
      <c r="E112" s="14"/>
      <c r="F112" s="13"/>
    </row>
    <row r="113" spans="1:6" ht="15" customHeight="1" x14ac:dyDescent="0.25">
      <c r="A113" s="23"/>
      <c r="B113" s="24"/>
      <c r="C113" s="14"/>
      <c r="D113" s="25"/>
      <c r="E113" s="14"/>
      <c r="F113" s="43"/>
    </row>
    <row r="114" spans="1:6" ht="15" customHeight="1" x14ac:dyDescent="0.25">
      <c r="A114" s="23"/>
      <c r="B114" s="24"/>
      <c r="C114" s="14"/>
      <c r="D114" s="25"/>
      <c r="E114" s="14"/>
      <c r="F114" s="43"/>
    </row>
    <row r="115" spans="1:6" ht="15" customHeight="1" x14ac:dyDescent="0.25">
      <c r="C115" s="11"/>
      <c r="D115" s="11"/>
      <c r="E115" s="11"/>
      <c r="F115" s="1"/>
    </row>
    <row r="116" spans="1:6" ht="15" customHeight="1" x14ac:dyDescent="0.25">
      <c r="C116" s="1"/>
      <c r="D116" s="1"/>
      <c r="E116" s="1"/>
      <c r="F116" s="1"/>
    </row>
    <row r="117" spans="1:6" ht="15" customHeight="1" x14ac:dyDescent="0.25">
      <c r="B117" s="26" t="s">
        <v>55</v>
      </c>
      <c r="C117" s="10">
        <f>SUM(+C109+C12+C77+C53+C30+C63+C86+C69+C91+C95+C99+C104+C115)</f>
        <v>9140.8300000000017</v>
      </c>
      <c r="D117" s="10">
        <f>SUM(+D109+D12+D77+D53+D30+D63+D86+D69+D91+D95+D99+D104+D115)</f>
        <v>912.91</v>
      </c>
      <c r="E117" s="10">
        <f>SUM(+E109+E12+E77+E53+E30+E63+E86+E69+E91+E95+E99+E104+E115)</f>
        <v>10053.74</v>
      </c>
    </row>
    <row r="118" spans="1:6" ht="15" customHeight="1" x14ac:dyDescent="0.25">
      <c r="B118" s="27"/>
      <c r="C118" s="11"/>
      <c r="D118" s="11"/>
      <c r="E118" s="11"/>
    </row>
    <row r="119" spans="1:6" ht="15" customHeight="1" x14ac:dyDescent="0.25">
      <c r="A119" s="46" t="s">
        <v>326</v>
      </c>
      <c r="B119" s="38"/>
      <c r="C119" s="11"/>
      <c r="D119" s="11"/>
      <c r="E119" s="11"/>
    </row>
    <row r="120" spans="1:6" ht="15" customHeight="1" x14ac:dyDescent="0.25">
      <c r="A120" s="46"/>
      <c r="B120" s="38"/>
      <c r="C120" s="11"/>
      <c r="D120" s="11"/>
      <c r="E120" s="11"/>
    </row>
    <row r="121" spans="1:6" ht="15" customHeight="1" x14ac:dyDescent="0.25">
      <c r="A121" s="46"/>
      <c r="B121" s="47"/>
      <c r="C121" s="11"/>
      <c r="D121" s="11"/>
      <c r="E121" s="11"/>
    </row>
    <row r="122" spans="1:6" ht="15" customHeight="1" x14ac:dyDescent="0.25">
      <c r="A122" s="37"/>
      <c r="B122" s="38"/>
    </row>
    <row r="123" spans="1:6" ht="15" customHeight="1" x14ac:dyDescent="0.25">
      <c r="A123" s="37"/>
      <c r="B123" s="38"/>
    </row>
    <row r="124" spans="1:6" ht="15" customHeight="1" x14ac:dyDescent="0.25">
      <c r="A124" s="37"/>
      <c r="B124" s="38"/>
    </row>
    <row r="125" spans="1:6" ht="15" customHeight="1" x14ac:dyDescent="0.25">
      <c r="A125" s="44"/>
    </row>
    <row r="126" spans="1:6" ht="15" customHeight="1" x14ac:dyDescent="0.25"/>
    <row r="127" spans="1:6" ht="15" customHeight="1" x14ac:dyDescent="0.25"/>
    <row r="128" spans="1:6" ht="15" customHeight="1" x14ac:dyDescent="0.25"/>
    <row r="129" spans="1:8" ht="15" customHeight="1" x14ac:dyDescent="0.25"/>
    <row r="130" spans="1:8" ht="15" customHeight="1" x14ac:dyDescent="0.25"/>
    <row r="131" spans="1:8" ht="15" customHeight="1" x14ac:dyDescent="0.25"/>
    <row r="132" spans="1:8" ht="15" customHeight="1" x14ac:dyDescent="0.25"/>
    <row r="133" spans="1:8" ht="15" customHeight="1" x14ac:dyDescent="0.25"/>
    <row r="134" spans="1:8" ht="15" customHeight="1" x14ac:dyDescent="0.25"/>
    <row r="135" spans="1:8" ht="15" customHeight="1" x14ac:dyDescent="0.25">
      <c r="G135" s="23"/>
    </row>
    <row r="136" spans="1:8" ht="15" customHeight="1" x14ac:dyDescent="0.25">
      <c r="H136" s="23"/>
    </row>
    <row r="137" spans="1:8" ht="15" customHeight="1" x14ac:dyDescent="0.25">
      <c r="H137" s="23"/>
    </row>
    <row r="138" spans="1:8" s="23" customFormat="1" ht="15" customHeight="1" x14ac:dyDescent="0.25">
      <c r="A138" s="1"/>
      <c r="B138" s="1"/>
      <c r="C138" s="3"/>
      <c r="D138" s="3"/>
      <c r="E138" s="3"/>
      <c r="F138" s="4"/>
      <c r="G138" s="1"/>
      <c r="H138" s="1"/>
    </row>
    <row r="139" spans="1:8" s="23" customFormat="1" x14ac:dyDescent="0.25">
      <c r="A139" s="1"/>
      <c r="B139" s="1"/>
      <c r="C139" s="3"/>
      <c r="D139" s="3"/>
      <c r="E139" s="3"/>
      <c r="F139" s="4"/>
      <c r="G139" s="1"/>
      <c r="H139" s="1"/>
    </row>
    <row r="140" spans="1:8" s="23" customFormat="1" x14ac:dyDescent="0.25">
      <c r="A140" s="1"/>
      <c r="B140" s="1"/>
      <c r="C140" s="3"/>
      <c r="D140" s="3"/>
      <c r="E140" s="3"/>
      <c r="F140" s="4"/>
      <c r="G140" s="1"/>
      <c r="H140" s="1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selection activeCell="B14" sqref="B14"/>
    </sheetView>
  </sheetViews>
  <sheetFormatPr defaultColWidth="8.8984375" defaultRowHeight="13.85" x14ac:dyDescent="0.25"/>
  <cols>
    <col min="1" max="1" width="34" style="1" customWidth="1"/>
    <col min="2" max="2" width="41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1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1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1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1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1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1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1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1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1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1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1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1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1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1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1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1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1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1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1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1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1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1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1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1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1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1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1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1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1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1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1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1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1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1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1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1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1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1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1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1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1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1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1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1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1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1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1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1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1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1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1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1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1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1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1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1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1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1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1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1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1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1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1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44501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>
        <v>0</v>
      </c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376</v>
      </c>
      <c r="C6" s="9">
        <v>20.64</v>
      </c>
      <c r="D6" s="9">
        <v>4.13</v>
      </c>
      <c r="E6" s="9">
        <v>24.77</v>
      </c>
      <c r="F6" s="4" t="s">
        <v>8</v>
      </c>
    </row>
    <row r="7" spans="1:7" ht="15" customHeight="1" x14ac:dyDescent="0.25">
      <c r="A7" s="8" t="s">
        <v>56</v>
      </c>
      <c r="B7" s="1" t="s">
        <v>377</v>
      </c>
      <c r="C7" s="9">
        <v>55.07</v>
      </c>
      <c r="D7" s="9">
        <v>11.01</v>
      </c>
      <c r="E7" s="9">
        <v>66.08</v>
      </c>
      <c r="F7" s="4" t="s">
        <v>8</v>
      </c>
    </row>
    <row r="8" spans="1:7" ht="15" customHeight="1" x14ac:dyDescent="0.25">
      <c r="A8" s="1" t="s">
        <v>61</v>
      </c>
      <c r="B8" s="1" t="s">
        <v>378</v>
      </c>
      <c r="C8" s="9">
        <v>15</v>
      </c>
      <c r="D8" s="9">
        <v>3</v>
      </c>
      <c r="E8" s="9">
        <v>18</v>
      </c>
      <c r="F8" s="4" t="s">
        <v>8</v>
      </c>
    </row>
    <row r="9" spans="1:7" ht="15" customHeight="1" x14ac:dyDescent="0.25">
      <c r="A9" s="1" t="s">
        <v>379</v>
      </c>
      <c r="B9" s="1" t="s">
        <v>380</v>
      </c>
      <c r="C9" s="9">
        <v>125.8</v>
      </c>
      <c r="D9" s="9">
        <v>25.16</v>
      </c>
      <c r="E9" s="9">
        <v>150.96</v>
      </c>
      <c r="F9" s="4">
        <v>109357</v>
      </c>
    </row>
    <row r="10" spans="1:7" ht="15" customHeight="1" x14ac:dyDescent="0.25">
      <c r="A10" s="1" t="s">
        <v>381</v>
      </c>
      <c r="B10" s="1" t="s">
        <v>382</v>
      </c>
      <c r="C10" s="9">
        <v>8557.2000000000007</v>
      </c>
      <c r="D10" s="9"/>
      <c r="E10" s="9">
        <v>8557.2000000000007</v>
      </c>
      <c r="F10" s="4" t="s">
        <v>383</v>
      </c>
    </row>
    <row r="11" spans="1:7" ht="15" customHeight="1" x14ac:dyDescent="0.25">
      <c r="A11" s="8" t="s">
        <v>293</v>
      </c>
      <c r="B11" s="1" t="s">
        <v>384</v>
      </c>
      <c r="C11" s="9">
        <v>82</v>
      </c>
      <c r="D11" s="9">
        <v>0</v>
      </c>
      <c r="E11" s="9">
        <v>82</v>
      </c>
      <c r="F11" s="39" t="s">
        <v>333</v>
      </c>
    </row>
    <row r="12" spans="1:7" ht="15" customHeight="1" x14ac:dyDescent="0.25">
      <c r="A12" s="1" t="s">
        <v>293</v>
      </c>
      <c r="B12" s="1" t="s">
        <v>385</v>
      </c>
      <c r="C12" s="12">
        <v>82</v>
      </c>
      <c r="D12" s="12" t="s">
        <v>386</v>
      </c>
      <c r="E12" s="12">
        <v>82</v>
      </c>
      <c r="F12" s="4" t="s">
        <v>8</v>
      </c>
    </row>
    <row r="13" spans="1:7" ht="15" customHeight="1" x14ac:dyDescent="0.25">
      <c r="C13" s="10">
        <f>SUM(C5:C12)</f>
        <v>9561.7100000000009</v>
      </c>
      <c r="D13" s="10">
        <f>SUM(D5:D12)</f>
        <v>43.3</v>
      </c>
      <c r="E13" s="10">
        <f>SUM(E5:E12)</f>
        <v>9605.01</v>
      </c>
      <c r="G13" s="1" t="s">
        <v>9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118</v>
      </c>
      <c r="C15" s="12"/>
      <c r="D15" s="12"/>
      <c r="E15" s="12"/>
    </row>
    <row r="16" spans="1:7" ht="15" customHeight="1" x14ac:dyDescent="0.25">
      <c r="A16" s="8" t="s">
        <v>11</v>
      </c>
      <c r="B16" s="1" t="s">
        <v>12</v>
      </c>
      <c r="C16" s="9">
        <v>8.31</v>
      </c>
      <c r="D16" s="9">
        <v>0</v>
      </c>
      <c r="E16" s="9">
        <v>8.31</v>
      </c>
      <c r="F16" s="4" t="s">
        <v>8</v>
      </c>
    </row>
    <row r="17" spans="1:6" ht="15" customHeight="1" x14ac:dyDescent="0.25">
      <c r="A17" s="8" t="s">
        <v>13</v>
      </c>
      <c r="B17" s="1" t="s">
        <v>14</v>
      </c>
      <c r="C17" s="9">
        <v>79.75</v>
      </c>
      <c r="D17" s="9">
        <v>15.95</v>
      </c>
      <c r="E17" s="9">
        <v>95.7</v>
      </c>
      <c r="F17" s="4" t="s">
        <v>8</v>
      </c>
    </row>
    <row r="18" spans="1:6" ht="15" customHeight="1" x14ac:dyDescent="0.25">
      <c r="A18" s="1" t="s">
        <v>61</v>
      </c>
      <c r="B18" s="1" t="s">
        <v>387</v>
      </c>
      <c r="C18" s="9">
        <v>74.599999999999994</v>
      </c>
      <c r="D18" s="9">
        <v>14.92</v>
      </c>
      <c r="E18" s="9">
        <v>89.52</v>
      </c>
      <c r="F18" s="13" t="s">
        <v>8</v>
      </c>
    </row>
    <row r="19" spans="1:6" ht="15" customHeight="1" x14ac:dyDescent="0.25">
      <c r="A19" s="1" t="s">
        <v>241</v>
      </c>
      <c r="B19" s="1" t="s">
        <v>388</v>
      </c>
      <c r="C19" s="12">
        <v>16.440000000000001</v>
      </c>
      <c r="D19" s="14">
        <v>3.29</v>
      </c>
      <c r="E19" s="12">
        <v>19.73</v>
      </c>
      <c r="F19" s="43">
        <v>109358</v>
      </c>
    </row>
    <row r="20" spans="1:6" ht="15" customHeight="1" x14ac:dyDescent="0.25">
      <c r="A20" s="1" t="s">
        <v>241</v>
      </c>
      <c r="B20" s="1" t="s">
        <v>389</v>
      </c>
      <c r="C20" s="12">
        <v>11.22</v>
      </c>
      <c r="D20" s="14">
        <v>2.2400000000000002</v>
      </c>
      <c r="E20" s="12">
        <v>13.46</v>
      </c>
      <c r="F20" s="43">
        <v>109358</v>
      </c>
    </row>
    <row r="21" spans="1:6" ht="15" customHeight="1" x14ac:dyDescent="0.25">
      <c r="A21" s="1" t="s">
        <v>238</v>
      </c>
      <c r="B21" s="1" t="s">
        <v>390</v>
      </c>
      <c r="C21" s="12">
        <v>1.87</v>
      </c>
      <c r="D21" s="14">
        <v>0.37</v>
      </c>
      <c r="E21" s="12">
        <v>2.2400000000000002</v>
      </c>
      <c r="F21" s="43">
        <v>109359</v>
      </c>
    </row>
    <row r="22" spans="1:6" ht="15" customHeight="1" x14ac:dyDescent="0.25">
      <c r="A22" s="1" t="s">
        <v>72</v>
      </c>
      <c r="B22" s="1" t="s">
        <v>73</v>
      </c>
      <c r="C22" s="12">
        <v>228.8</v>
      </c>
      <c r="D22" s="14">
        <v>45.76</v>
      </c>
      <c r="E22" s="12">
        <v>274.56</v>
      </c>
      <c r="F22" s="43" t="s">
        <v>8</v>
      </c>
    </row>
    <row r="23" spans="1:6" ht="15" customHeight="1" x14ac:dyDescent="0.25">
      <c r="A23" s="1" t="s">
        <v>6</v>
      </c>
      <c r="B23" s="1" t="s">
        <v>391</v>
      </c>
      <c r="C23" s="9">
        <v>4565.8500000000004</v>
      </c>
      <c r="D23" s="9"/>
      <c r="E23" s="9">
        <v>4565.8500000000004</v>
      </c>
      <c r="F23" s="4">
        <v>109360</v>
      </c>
    </row>
    <row r="24" spans="1:6" ht="15" customHeight="1" x14ac:dyDescent="0.25">
      <c r="A24" s="1" t="s">
        <v>392</v>
      </c>
      <c r="B24" s="1" t="s">
        <v>246</v>
      </c>
      <c r="C24" s="14">
        <v>25.16</v>
      </c>
      <c r="D24" s="14">
        <v>5.04</v>
      </c>
      <c r="E24" s="14">
        <v>30.2</v>
      </c>
      <c r="F24" s="23">
        <v>109421</v>
      </c>
    </row>
    <row r="25" spans="1:6" ht="15" customHeight="1" x14ac:dyDescent="0.25">
      <c r="A25" s="1" t="s">
        <v>315</v>
      </c>
      <c r="B25" s="1" t="s">
        <v>71</v>
      </c>
      <c r="C25" s="14">
        <v>32.35</v>
      </c>
      <c r="D25" s="14">
        <v>6.47</v>
      </c>
      <c r="E25" s="14">
        <v>38.82</v>
      </c>
      <c r="F25" s="23">
        <v>109422</v>
      </c>
    </row>
    <row r="26" spans="1:6" ht="15" customHeight="1" x14ac:dyDescent="0.25">
      <c r="C26" s="10">
        <f>SUM(C16:C25)</f>
        <v>5044.3500000000004</v>
      </c>
      <c r="D26" s="10">
        <f>SUM(D16:D25)</f>
        <v>94.04</v>
      </c>
      <c r="E26" s="10">
        <f>SUM(E16:E25)</f>
        <v>5138.3900000000003</v>
      </c>
    </row>
    <row r="27" spans="1:6" ht="15" customHeight="1" x14ac:dyDescent="0.25">
      <c r="C27" s="11"/>
      <c r="D27" s="11"/>
      <c r="E27" s="11"/>
    </row>
    <row r="28" spans="1:6" ht="15" customHeight="1" x14ac:dyDescent="0.25">
      <c r="A28" s="5" t="s">
        <v>131</v>
      </c>
      <c r="C28" s="12"/>
      <c r="D28" s="12"/>
      <c r="E28" s="12"/>
    </row>
    <row r="29" spans="1:6" ht="15" customHeight="1" x14ac:dyDescent="0.25">
      <c r="A29" s="8" t="s">
        <v>26</v>
      </c>
      <c r="B29" s="1" t="s">
        <v>7</v>
      </c>
      <c r="C29" s="12">
        <v>474</v>
      </c>
      <c r="D29" s="12">
        <v>0</v>
      </c>
      <c r="E29" s="12">
        <v>474</v>
      </c>
      <c r="F29" s="4" t="s">
        <v>8</v>
      </c>
    </row>
    <row r="30" spans="1:6" ht="15" customHeight="1" x14ac:dyDescent="0.25">
      <c r="A30" s="8" t="s">
        <v>56</v>
      </c>
      <c r="B30" s="1" t="s">
        <v>376</v>
      </c>
      <c r="C30" s="9">
        <v>85.69</v>
      </c>
      <c r="D30" s="9">
        <v>17.14</v>
      </c>
      <c r="E30" s="9">
        <v>102.83</v>
      </c>
      <c r="F30" s="4" t="s">
        <v>8</v>
      </c>
    </row>
    <row r="31" spans="1:6" ht="15" customHeight="1" x14ac:dyDescent="0.25">
      <c r="A31" s="8" t="s">
        <v>148</v>
      </c>
      <c r="B31" s="1" t="s">
        <v>252</v>
      </c>
      <c r="C31" s="9">
        <v>5200</v>
      </c>
      <c r="D31" s="9"/>
      <c r="E31" s="9">
        <v>5200</v>
      </c>
      <c r="F31" s="4" t="s">
        <v>393</v>
      </c>
    </row>
    <row r="32" spans="1:6" ht="15" customHeight="1" x14ac:dyDescent="0.25">
      <c r="A32" s="8" t="s">
        <v>394</v>
      </c>
      <c r="B32" s="1" t="s">
        <v>395</v>
      </c>
      <c r="C32" s="9">
        <v>4087</v>
      </c>
      <c r="D32" s="9"/>
      <c r="E32" s="9">
        <v>4087</v>
      </c>
      <c r="F32" s="4">
        <v>109423</v>
      </c>
    </row>
    <row r="33" spans="1:6" ht="15" customHeight="1" x14ac:dyDescent="0.25">
      <c r="A33" s="8" t="s">
        <v>27</v>
      </c>
      <c r="B33" s="1" t="s">
        <v>396</v>
      </c>
      <c r="C33" s="9">
        <v>15.71</v>
      </c>
      <c r="D33" s="9">
        <v>3.14</v>
      </c>
      <c r="E33" s="9">
        <v>18.850000000000001</v>
      </c>
      <c r="F33" s="4" t="s">
        <v>8</v>
      </c>
    </row>
    <row r="34" spans="1:6" ht="15" customHeight="1" x14ac:dyDescent="0.25">
      <c r="A34" s="8" t="s">
        <v>379</v>
      </c>
      <c r="B34" s="1" t="s">
        <v>380</v>
      </c>
      <c r="C34" s="9">
        <v>34.200000000000003</v>
      </c>
      <c r="D34" s="9">
        <v>6.84</v>
      </c>
      <c r="E34" s="9">
        <v>41.04</v>
      </c>
      <c r="F34" s="4" t="s">
        <v>397</v>
      </c>
    </row>
    <row r="35" spans="1:6" ht="15" customHeight="1" x14ac:dyDescent="0.25">
      <c r="A35" s="8" t="s">
        <v>352</v>
      </c>
      <c r="B35" s="1" t="s">
        <v>398</v>
      </c>
      <c r="C35" s="9">
        <v>112</v>
      </c>
      <c r="D35" s="9">
        <v>22.4</v>
      </c>
      <c r="E35" s="9">
        <v>134.4</v>
      </c>
      <c r="F35" s="39" t="s">
        <v>8</v>
      </c>
    </row>
    <row r="36" spans="1:6" ht="15" customHeight="1" x14ac:dyDescent="0.25">
      <c r="A36" s="8" t="s">
        <v>238</v>
      </c>
      <c r="B36" s="1" t="s">
        <v>399</v>
      </c>
      <c r="C36" s="9">
        <v>248</v>
      </c>
      <c r="D36" s="9">
        <v>49.6</v>
      </c>
      <c r="E36" s="9">
        <v>297.60000000000002</v>
      </c>
      <c r="F36" s="4">
        <v>109424</v>
      </c>
    </row>
    <row r="37" spans="1:6" ht="15" customHeight="1" x14ac:dyDescent="0.25">
      <c r="A37" s="8" t="s">
        <v>29</v>
      </c>
      <c r="B37" s="1" t="s">
        <v>30</v>
      </c>
      <c r="C37" s="9">
        <v>28.9</v>
      </c>
      <c r="D37" s="9">
        <v>5.78</v>
      </c>
      <c r="E37" s="9">
        <v>34.68</v>
      </c>
      <c r="F37" s="39" t="s">
        <v>8</v>
      </c>
    </row>
    <row r="38" spans="1:6" ht="15" customHeight="1" x14ac:dyDescent="0.25">
      <c r="A38" s="8" t="s">
        <v>280</v>
      </c>
      <c r="B38" s="1" t="s">
        <v>400</v>
      </c>
      <c r="C38" s="9">
        <v>110.2</v>
      </c>
      <c r="D38" s="9">
        <v>5.51</v>
      </c>
      <c r="E38" s="9">
        <v>115.71</v>
      </c>
      <c r="F38" s="39">
        <v>109425</v>
      </c>
    </row>
    <row r="39" spans="1:6" ht="15" customHeight="1" x14ac:dyDescent="0.25">
      <c r="A39" s="8" t="s">
        <v>401</v>
      </c>
      <c r="B39" s="1" t="s">
        <v>402</v>
      </c>
      <c r="C39" s="9">
        <v>80</v>
      </c>
      <c r="D39" s="9">
        <v>16</v>
      </c>
      <c r="E39" s="9">
        <v>96</v>
      </c>
      <c r="F39" s="4">
        <v>109426</v>
      </c>
    </row>
    <row r="40" spans="1:6" ht="15" customHeight="1" x14ac:dyDescent="0.25">
      <c r="A40" s="8" t="s">
        <v>403</v>
      </c>
      <c r="B40" s="1" t="s">
        <v>404</v>
      </c>
      <c r="C40" s="9">
        <v>1338.29</v>
      </c>
      <c r="D40" s="9">
        <v>267.66000000000003</v>
      </c>
      <c r="E40" s="9">
        <v>1605.95</v>
      </c>
      <c r="F40" s="4" t="s">
        <v>200</v>
      </c>
    </row>
    <row r="41" spans="1:6" ht="15" customHeight="1" x14ac:dyDescent="0.25">
      <c r="A41" s="8" t="s">
        <v>405</v>
      </c>
      <c r="B41" s="1" t="s">
        <v>406</v>
      </c>
      <c r="C41" s="9">
        <v>75.95</v>
      </c>
      <c r="D41" s="9">
        <v>15.19</v>
      </c>
      <c r="E41" s="9">
        <v>91.14</v>
      </c>
      <c r="F41" s="4" t="s">
        <v>200</v>
      </c>
    </row>
    <row r="42" spans="1:6" ht="15" customHeight="1" x14ac:dyDescent="0.25">
      <c r="A42" s="8" t="s">
        <v>315</v>
      </c>
      <c r="B42" s="1" t="s">
        <v>71</v>
      </c>
      <c r="C42" s="9">
        <v>225.5</v>
      </c>
      <c r="D42" s="9">
        <v>45.1</v>
      </c>
      <c r="E42" s="9">
        <v>270.60000000000002</v>
      </c>
      <c r="F42" s="4">
        <v>109422</v>
      </c>
    </row>
    <row r="43" spans="1:6" ht="15" customHeight="1" x14ac:dyDescent="0.25">
      <c r="A43" s="8" t="s">
        <v>293</v>
      </c>
      <c r="B43" s="1" t="s">
        <v>384</v>
      </c>
      <c r="C43" s="9">
        <v>12</v>
      </c>
      <c r="D43" s="9">
        <v>0</v>
      </c>
      <c r="E43" s="9">
        <v>12</v>
      </c>
      <c r="F43" s="4" t="s">
        <v>333</v>
      </c>
    </row>
    <row r="44" spans="1:6" ht="15" customHeight="1" x14ac:dyDescent="0.25">
      <c r="A44" s="8" t="s">
        <v>293</v>
      </c>
      <c r="B44" s="1" t="s">
        <v>385</v>
      </c>
      <c r="C44" s="9">
        <v>12</v>
      </c>
      <c r="D44" s="9">
        <v>0</v>
      </c>
      <c r="E44" s="9">
        <v>12</v>
      </c>
      <c r="F44" s="4" t="s">
        <v>8</v>
      </c>
    </row>
    <row r="45" spans="1:6" s="15" customFormat="1" ht="15" customHeight="1" x14ac:dyDescent="0.3">
      <c r="B45" s="16"/>
      <c r="C45" s="10">
        <f>SUM(C29:C44)</f>
        <v>12139.440000000002</v>
      </c>
      <c r="D45" s="10">
        <f>SUM(D29:D44)</f>
        <v>454.36000000000007</v>
      </c>
      <c r="E45" s="10">
        <f>SUM(E29:E44)</f>
        <v>12593.800000000001</v>
      </c>
      <c r="F45" s="17"/>
    </row>
    <row r="46" spans="1:6" s="15" customFormat="1" ht="15" customHeight="1" x14ac:dyDescent="0.3">
      <c r="B46" s="16"/>
      <c r="C46" s="11"/>
      <c r="D46" s="11"/>
      <c r="E46" s="11"/>
      <c r="F46" s="17"/>
    </row>
    <row r="47" spans="1:6" ht="15" customHeight="1" x14ac:dyDescent="0.25">
      <c r="A47" s="5" t="s">
        <v>158</v>
      </c>
      <c r="C47" s="12"/>
      <c r="D47" s="12"/>
      <c r="E47" s="12"/>
    </row>
    <row r="48" spans="1:6" ht="15" customHeight="1" x14ac:dyDescent="0.25">
      <c r="A48" s="8" t="s">
        <v>6</v>
      </c>
      <c r="B48" s="1" t="s">
        <v>7</v>
      </c>
      <c r="C48" s="12">
        <v>195</v>
      </c>
      <c r="D48" s="12">
        <v>0</v>
      </c>
      <c r="E48" s="12">
        <v>195</v>
      </c>
      <c r="F48" s="4" t="s">
        <v>8</v>
      </c>
    </row>
    <row r="49" spans="1:6" ht="15" customHeight="1" x14ac:dyDescent="0.25">
      <c r="A49" s="8" t="s">
        <v>56</v>
      </c>
      <c r="B49" s="8" t="s">
        <v>376</v>
      </c>
      <c r="C49" s="9">
        <v>85.69</v>
      </c>
      <c r="D49" s="9">
        <v>17.14</v>
      </c>
      <c r="E49" s="9">
        <v>102.83</v>
      </c>
      <c r="F49" s="20" t="s">
        <v>8</v>
      </c>
    </row>
    <row r="50" spans="1:6" ht="15" customHeight="1" x14ac:dyDescent="0.25">
      <c r="A50" s="8" t="s">
        <v>40</v>
      </c>
      <c r="B50" s="8" t="s">
        <v>407</v>
      </c>
      <c r="C50" s="9">
        <v>520</v>
      </c>
      <c r="D50" s="9">
        <v>104</v>
      </c>
      <c r="E50" s="9">
        <v>624</v>
      </c>
      <c r="F50" s="20">
        <v>109427</v>
      </c>
    </row>
    <row r="51" spans="1:6" ht="15" customHeight="1" x14ac:dyDescent="0.25">
      <c r="A51" s="8" t="s">
        <v>280</v>
      </c>
      <c r="B51" s="8" t="s">
        <v>400</v>
      </c>
      <c r="C51" s="9">
        <v>32.840000000000003</v>
      </c>
      <c r="D51" s="9">
        <v>1.64</v>
      </c>
      <c r="E51" s="9">
        <v>34.479999999999997</v>
      </c>
      <c r="F51" s="20">
        <v>109425</v>
      </c>
    </row>
    <row r="52" spans="1:6" ht="15" customHeight="1" x14ac:dyDescent="0.25">
      <c r="A52" s="8" t="s">
        <v>32</v>
      </c>
      <c r="B52" s="18" t="s">
        <v>408</v>
      </c>
      <c r="C52" s="28">
        <v>35</v>
      </c>
      <c r="D52" s="28">
        <v>7</v>
      </c>
      <c r="E52" s="28">
        <v>42</v>
      </c>
      <c r="F52" s="20">
        <v>109428</v>
      </c>
    </row>
    <row r="53" spans="1:6" ht="15" customHeight="1" x14ac:dyDescent="0.25">
      <c r="A53" s="8" t="s">
        <v>293</v>
      </c>
      <c r="B53" s="18" t="s">
        <v>384</v>
      </c>
      <c r="C53" s="28">
        <v>12</v>
      </c>
      <c r="D53" s="28">
        <v>0</v>
      </c>
      <c r="E53" s="28">
        <v>12</v>
      </c>
      <c r="F53" s="20" t="s">
        <v>333</v>
      </c>
    </row>
    <row r="54" spans="1:6" ht="15" customHeight="1" x14ac:dyDescent="0.25">
      <c r="A54" s="8" t="s">
        <v>293</v>
      </c>
      <c r="B54" s="18" t="s">
        <v>385</v>
      </c>
      <c r="C54" s="28">
        <v>12</v>
      </c>
      <c r="D54" s="28">
        <v>0</v>
      </c>
      <c r="E54" s="28">
        <v>12</v>
      </c>
      <c r="F54" s="20" t="s">
        <v>8</v>
      </c>
    </row>
    <row r="55" spans="1:6" ht="15" customHeight="1" x14ac:dyDescent="0.25">
      <c r="A55" s="8" t="s">
        <v>379</v>
      </c>
      <c r="B55" s="18" t="s">
        <v>409</v>
      </c>
      <c r="C55" s="28">
        <v>29.97</v>
      </c>
      <c r="D55" s="28">
        <v>5.99</v>
      </c>
      <c r="E55" s="28">
        <v>35.96</v>
      </c>
      <c r="F55" s="20" t="s">
        <v>397</v>
      </c>
    </row>
    <row r="56" spans="1:6" ht="15" customHeight="1" x14ac:dyDescent="0.25">
      <c r="A56" s="8" t="s">
        <v>379</v>
      </c>
      <c r="B56" s="1" t="s">
        <v>380</v>
      </c>
      <c r="C56" s="19">
        <v>102</v>
      </c>
      <c r="D56" s="19">
        <v>20.399999999999999</v>
      </c>
      <c r="E56" s="19">
        <v>122.4</v>
      </c>
      <c r="F56" s="41" t="s">
        <v>397</v>
      </c>
    </row>
    <row r="57" spans="1:6" ht="15" customHeight="1" x14ac:dyDescent="0.25">
      <c r="A57" s="21"/>
      <c r="B57" s="15"/>
      <c r="C57" s="10">
        <f>SUM(C48:C56)</f>
        <v>1024.5</v>
      </c>
      <c r="D57" s="10">
        <f>SUM(D48:D56)</f>
        <v>156.17000000000002</v>
      </c>
      <c r="E57" s="10">
        <f>SUM(E48:E56)</f>
        <v>1180.67</v>
      </c>
    </row>
    <row r="58" spans="1:6" ht="15" customHeight="1" x14ac:dyDescent="0.25">
      <c r="A58" s="21"/>
      <c r="B58" s="15"/>
      <c r="C58" s="11"/>
      <c r="D58" s="11"/>
      <c r="E58" s="11"/>
    </row>
    <row r="59" spans="1:6" ht="15" customHeight="1" x14ac:dyDescent="0.25">
      <c r="A59" s="5" t="s">
        <v>165</v>
      </c>
      <c r="C59" s="11"/>
      <c r="D59" s="11"/>
      <c r="E59" s="11"/>
    </row>
    <row r="60" spans="1:6" ht="15" customHeight="1" x14ac:dyDescent="0.25">
      <c r="A60" s="8" t="s">
        <v>29</v>
      </c>
      <c r="B60" s="1" t="s">
        <v>35</v>
      </c>
      <c r="C60" s="11">
        <v>9.9499999999999993</v>
      </c>
      <c r="D60" s="11">
        <v>1.99</v>
      </c>
      <c r="E60" s="11">
        <v>11.94</v>
      </c>
      <c r="F60" s="4" t="s">
        <v>8</v>
      </c>
    </row>
    <row r="61" spans="1:6" ht="15" customHeight="1" x14ac:dyDescent="0.25">
      <c r="A61" s="8" t="s">
        <v>280</v>
      </c>
      <c r="B61" s="1" t="s">
        <v>400</v>
      </c>
      <c r="C61" s="11">
        <v>27.01</v>
      </c>
      <c r="D61" s="11">
        <v>1.35</v>
      </c>
      <c r="E61" s="11">
        <v>28.36</v>
      </c>
      <c r="F61" s="4">
        <v>109425</v>
      </c>
    </row>
    <row r="62" spans="1:6" ht="15" customHeight="1" x14ac:dyDescent="0.25">
      <c r="A62" s="8" t="s">
        <v>36</v>
      </c>
      <c r="B62" s="1" t="s">
        <v>410</v>
      </c>
      <c r="C62" s="11">
        <v>8</v>
      </c>
      <c r="D62" s="11">
        <v>0</v>
      </c>
      <c r="E62" s="11">
        <v>8</v>
      </c>
      <c r="F62" s="4" t="s">
        <v>8</v>
      </c>
    </row>
    <row r="63" spans="1:6" ht="15" customHeight="1" x14ac:dyDescent="0.25">
      <c r="C63" s="10">
        <f>SUM(C60:C62)</f>
        <v>44.96</v>
      </c>
      <c r="D63" s="10">
        <f>SUM(D60:D62)</f>
        <v>3.34</v>
      </c>
      <c r="E63" s="10">
        <f>SUM(E60:E62)</f>
        <v>48.3</v>
      </c>
    </row>
    <row r="64" spans="1:6" ht="15" customHeight="1" x14ac:dyDescent="0.25"/>
    <row r="65" spans="1:6" ht="15" customHeight="1" x14ac:dyDescent="0.25">
      <c r="A65" s="5" t="s">
        <v>167</v>
      </c>
      <c r="B65" s="8"/>
      <c r="C65" s="12"/>
      <c r="D65" s="12"/>
      <c r="E65" s="12"/>
    </row>
    <row r="66" spans="1:6" ht="15" customHeight="1" x14ac:dyDescent="0.25">
      <c r="A66" s="8" t="s">
        <v>26</v>
      </c>
      <c r="B66" s="8" t="s">
        <v>7</v>
      </c>
      <c r="C66" s="12">
        <v>561</v>
      </c>
      <c r="D66" s="12">
        <v>0</v>
      </c>
      <c r="E66" s="12">
        <v>561</v>
      </c>
      <c r="F66" s="4" t="s">
        <v>8</v>
      </c>
    </row>
    <row r="67" spans="1:6" ht="15" customHeight="1" x14ac:dyDescent="0.25">
      <c r="A67" s="8" t="s">
        <v>56</v>
      </c>
      <c r="B67" s="8" t="s">
        <v>376</v>
      </c>
      <c r="C67" s="12">
        <v>20.64</v>
      </c>
      <c r="D67" s="12">
        <v>4.13</v>
      </c>
      <c r="E67" s="12">
        <v>24.77</v>
      </c>
      <c r="F67" s="4" t="s">
        <v>8</v>
      </c>
    </row>
    <row r="68" spans="1:6" ht="15" customHeight="1" x14ac:dyDescent="0.25">
      <c r="A68" s="8" t="s">
        <v>56</v>
      </c>
      <c r="B68" s="8" t="s">
        <v>377</v>
      </c>
      <c r="C68" s="12">
        <v>55.06</v>
      </c>
      <c r="D68" s="12">
        <v>11.02</v>
      </c>
      <c r="E68" s="12">
        <v>66.08</v>
      </c>
      <c r="F68" s="4" t="s">
        <v>8</v>
      </c>
    </row>
    <row r="69" spans="1:6" ht="15" customHeight="1" x14ac:dyDescent="0.25">
      <c r="A69" s="8" t="s">
        <v>40</v>
      </c>
      <c r="B69" s="8" t="s">
        <v>411</v>
      </c>
      <c r="C69" s="12">
        <v>410</v>
      </c>
      <c r="D69" s="12">
        <v>82</v>
      </c>
      <c r="E69" s="12">
        <v>492</v>
      </c>
      <c r="F69" s="4">
        <v>109429</v>
      </c>
    </row>
    <row r="70" spans="1:6" ht="15" customHeight="1" x14ac:dyDescent="0.25">
      <c r="A70" s="8" t="s">
        <v>163</v>
      </c>
      <c r="B70" s="8" t="s">
        <v>412</v>
      </c>
      <c r="C70" s="12">
        <v>64.510000000000005</v>
      </c>
      <c r="D70" s="12">
        <v>12.9</v>
      </c>
      <c r="E70" s="12">
        <v>77.41</v>
      </c>
      <c r="F70" s="4" t="s">
        <v>8</v>
      </c>
    </row>
    <row r="71" spans="1:6" ht="15" customHeight="1" x14ac:dyDescent="0.25">
      <c r="A71" s="8" t="s">
        <v>293</v>
      </c>
      <c r="B71" s="8" t="s">
        <v>384</v>
      </c>
      <c r="C71" s="12">
        <v>71</v>
      </c>
      <c r="D71" s="12">
        <v>0</v>
      </c>
      <c r="E71" s="12">
        <v>71</v>
      </c>
      <c r="F71" s="4" t="s">
        <v>333</v>
      </c>
    </row>
    <row r="72" spans="1:6" ht="15" customHeight="1" x14ac:dyDescent="0.25">
      <c r="A72" s="8" t="s">
        <v>293</v>
      </c>
      <c r="B72" s="8" t="s">
        <v>385</v>
      </c>
      <c r="C72" s="12">
        <v>71</v>
      </c>
      <c r="D72" s="12">
        <v>0</v>
      </c>
      <c r="E72" s="12">
        <v>71</v>
      </c>
      <c r="F72" s="39" t="s">
        <v>8</v>
      </c>
    </row>
    <row r="73" spans="1:6" ht="15" customHeight="1" x14ac:dyDescent="0.25">
      <c r="C73" s="10">
        <f>SUM(C66:C72)</f>
        <v>1253.21</v>
      </c>
      <c r="D73" s="10">
        <f>SUM(D66:D72)</f>
        <v>110.05000000000001</v>
      </c>
      <c r="E73" s="10">
        <f>SUM(E66:E72)</f>
        <v>1363.26</v>
      </c>
    </row>
    <row r="74" spans="1:6" ht="15" customHeight="1" x14ac:dyDescent="0.25">
      <c r="C74" s="11"/>
      <c r="D74" s="11"/>
      <c r="E74" s="11"/>
    </row>
    <row r="75" spans="1:6" ht="15" customHeight="1" x14ac:dyDescent="0.25">
      <c r="A75" s="5" t="s">
        <v>169</v>
      </c>
      <c r="C75" s="12"/>
      <c r="D75" s="12"/>
      <c r="E75" s="12"/>
    </row>
    <row r="76" spans="1:6" ht="15" customHeight="1" x14ac:dyDescent="0.25">
      <c r="A76" s="8" t="s">
        <v>6</v>
      </c>
      <c r="B76" s="1" t="s">
        <v>7</v>
      </c>
      <c r="C76" s="12">
        <v>304</v>
      </c>
      <c r="D76" s="12">
        <v>0</v>
      </c>
      <c r="E76" s="12">
        <v>304</v>
      </c>
      <c r="F76" s="4" t="s">
        <v>8</v>
      </c>
    </row>
    <row r="77" spans="1:6" ht="15" customHeight="1" x14ac:dyDescent="0.25">
      <c r="A77" s="8" t="s">
        <v>6</v>
      </c>
      <c r="B77" s="1" t="s">
        <v>7</v>
      </c>
      <c r="C77" s="12">
        <v>125</v>
      </c>
      <c r="D77" s="12">
        <v>0</v>
      </c>
      <c r="E77" s="12">
        <v>125</v>
      </c>
      <c r="F77" s="4" t="s">
        <v>8</v>
      </c>
    </row>
    <row r="78" spans="1:6" ht="15" customHeight="1" x14ac:dyDescent="0.25">
      <c r="A78" s="8" t="s">
        <v>6</v>
      </c>
      <c r="B78" s="1" t="s">
        <v>7</v>
      </c>
      <c r="C78" s="12">
        <v>200</v>
      </c>
      <c r="D78" s="12">
        <v>0</v>
      </c>
      <c r="E78" s="12">
        <v>200</v>
      </c>
      <c r="F78" s="4" t="s">
        <v>8</v>
      </c>
    </row>
    <row r="79" spans="1:6" ht="15" customHeight="1" x14ac:dyDescent="0.25">
      <c r="A79" s="8" t="s">
        <v>280</v>
      </c>
      <c r="B79" s="1" t="s">
        <v>413</v>
      </c>
      <c r="C79" s="12">
        <v>18.57</v>
      </c>
      <c r="D79" s="12">
        <v>0.93</v>
      </c>
      <c r="E79" s="12">
        <v>19.5</v>
      </c>
      <c r="F79" s="4">
        <v>109425</v>
      </c>
    </row>
    <row r="80" spans="1:6" ht="15" customHeight="1" x14ac:dyDescent="0.25">
      <c r="A80" s="8" t="s">
        <v>280</v>
      </c>
      <c r="B80" s="1" t="s">
        <v>414</v>
      </c>
      <c r="C80" s="12">
        <v>22.74</v>
      </c>
      <c r="D80" s="12">
        <v>1.1399999999999999</v>
      </c>
      <c r="E80" s="12">
        <v>23.88</v>
      </c>
      <c r="F80" s="4">
        <v>109425</v>
      </c>
    </row>
    <row r="81" spans="1:6" ht="15" customHeight="1" x14ac:dyDescent="0.25">
      <c r="A81" s="8" t="s">
        <v>280</v>
      </c>
      <c r="B81" s="1" t="s">
        <v>415</v>
      </c>
      <c r="C81" s="12">
        <v>17.64</v>
      </c>
      <c r="D81" s="12">
        <v>0.88</v>
      </c>
      <c r="E81" s="12">
        <v>18.52</v>
      </c>
      <c r="F81" s="4">
        <v>109425</v>
      </c>
    </row>
    <row r="82" spans="1:6" ht="15" customHeight="1" x14ac:dyDescent="0.25">
      <c r="A82" s="8" t="s">
        <v>61</v>
      </c>
      <c r="B82" s="1" t="s">
        <v>416</v>
      </c>
      <c r="C82" s="12">
        <v>30.49</v>
      </c>
      <c r="D82" s="12">
        <v>6.1</v>
      </c>
      <c r="E82" s="12">
        <v>36.590000000000003</v>
      </c>
      <c r="F82" s="4" t="s">
        <v>8</v>
      </c>
    </row>
    <row r="83" spans="1:6" ht="15" customHeight="1" x14ac:dyDescent="0.25">
      <c r="A83" s="8" t="s">
        <v>315</v>
      </c>
      <c r="B83" s="1" t="s">
        <v>417</v>
      </c>
      <c r="C83" s="12">
        <v>21.81</v>
      </c>
      <c r="D83" s="12">
        <v>4.3600000000000003</v>
      </c>
      <c r="E83" s="12">
        <v>26.17</v>
      </c>
      <c r="F83" s="4">
        <v>109422</v>
      </c>
    </row>
    <row r="84" spans="1:6" ht="15" customHeight="1" x14ac:dyDescent="0.25">
      <c r="A84" s="1" t="s">
        <v>88</v>
      </c>
      <c r="B84" s="29" t="s">
        <v>418</v>
      </c>
      <c r="C84" s="12">
        <v>445.2</v>
      </c>
      <c r="D84" s="12">
        <v>89.04</v>
      </c>
      <c r="E84" s="12">
        <v>534.24</v>
      </c>
      <c r="F84" s="4" t="s">
        <v>8</v>
      </c>
    </row>
    <row r="85" spans="1:6" ht="15" customHeight="1" x14ac:dyDescent="0.25">
      <c r="A85" s="8" t="s">
        <v>72</v>
      </c>
      <c r="B85" s="1" t="s">
        <v>73</v>
      </c>
      <c r="C85" s="12">
        <v>28.6</v>
      </c>
      <c r="D85" s="12">
        <v>5.72</v>
      </c>
      <c r="E85" s="12">
        <v>34.32</v>
      </c>
      <c r="F85" s="4" t="s">
        <v>8</v>
      </c>
    </row>
    <row r="86" spans="1:6" ht="15" customHeight="1" x14ac:dyDescent="0.25">
      <c r="A86" s="21"/>
      <c r="B86" s="15"/>
      <c r="C86" s="10">
        <f>SUM(C76:C85)</f>
        <v>1214.05</v>
      </c>
      <c r="D86" s="10">
        <f>SUM(D76:D85)</f>
        <v>108.17</v>
      </c>
      <c r="E86" s="10">
        <f>SUM(E76:E85)</f>
        <v>1322.22</v>
      </c>
    </row>
    <row r="87" spans="1:6" ht="15" customHeight="1" x14ac:dyDescent="0.25">
      <c r="A87" s="21"/>
      <c r="B87" s="15"/>
      <c r="C87" s="11"/>
      <c r="D87" s="11"/>
      <c r="E87" s="11"/>
    </row>
    <row r="88" spans="1:6" ht="15" customHeight="1" x14ac:dyDescent="0.3">
      <c r="A88" s="30" t="s">
        <v>172</v>
      </c>
      <c r="B88" s="15"/>
      <c r="C88" s="11"/>
      <c r="D88" s="11"/>
      <c r="E88" s="11"/>
    </row>
    <row r="89" spans="1:6" ht="15" customHeight="1" x14ac:dyDescent="0.25">
      <c r="A89" s="21" t="s">
        <v>95</v>
      </c>
      <c r="B89" s="15" t="s">
        <v>96</v>
      </c>
      <c r="C89" s="11">
        <v>313.33</v>
      </c>
      <c r="D89" s="11">
        <v>62.67</v>
      </c>
      <c r="E89" s="11">
        <v>376</v>
      </c>
      <c r="F89" s="39">
        <v>109430</v>
      </c>
    </row>
    <row r="90" spans="1:6" ht="15" customHeight="1" x14ac:dyDescent="0.25">
      <c r="A90" s="21"/>
      <c r="B90" s="15"/>
      <c r="C90" s="11"/>
      <c r="D90" s="11"/>
      <c r="E90" s="11"/>
      <c r="F90" s="39"/>
    </row>
    <row r="91" spans="1:6" ht="15" customHeight="1" x14ac:dyDescent="0.25">
      <c r="A91" s="21"/>
      <c r="B91" s="15"/>
      <c r="C91" s="10">
        <f>SUM(C89:C90)</f>
        <v>313.33</v>
      </c>
      <c r="D91" s="10">
        <f>SUM(D89:D90)</f>
        <v>62.67</v>
      </c>
      <c r="E91" s="10">
        <f>SUM(E89:E90)</f>
        <v>376</v>
      </c>
    </row>
    <row r="92" spans="1:6" ht="15" customHeight="1" x14ac:dyDescent="0.25">
      <c r="A92" s="21"/>
      <c r="B92" s="15"/>
      <c r="C92" s="11"/>
      <c r="D92" s="11"/>
      <c r="E92" s="11"/>
    </row>
    <row r="93" spans="1:6" ht="15" customHeight="1" x14ac:dyDescent="0.35">
      <c r="A93" s="31" t="s">
        <v>174</v>
      </c>
      <c r="B93" s="32"/>
      <c r="C93" s="33"/>
      <c r="D93" s="33"/>
      <c r="E93" s="33"/>
      <c r="F93" s="34"/>
    </row>
    <row r="94" spans="1:6" ht="15" customHeight="1" x14ac:dyDescent="0.35">
      <c r="A94" s="1" t="s">
        <v>419</v>
      </c>
      <c r="B94" s="8" t="s">
        <v>420</v>
      </c>
      <c r="C94" s="33">
        <v>40</v>
      </c>
      <c r="D94" s="33"/>
      <c r="E94" s="33">
        <v>40</v>
      </c>
      <c r="F94" s="34" t="s">
        <v>421</v>
      </c>
    </row>
    <row r="95" spans="1:6" ht="15" customHeight="1" x14ac:dyDescent="0.35">
      <c r="A95" s="1" t="s">
        <v>422</v>
      </c>
      <c r="B95" s="8" t="s">
        <v>423</v>
      </c>
      <c r="C95" s="33">
        <v>151.66999999999999</v>
      </c>
      <c r="D95" s="33">
        <v>29.83</v>
      </c>
      <c r="E95" s="33">
        <v>181.5</v>
      </c>
      <c r="F95" s="34" t="s">
        <v>200</v>
      </c>
    </row>
    <row r="96" spans="1:6" ht="15" customHeight="1" x14ac:dyDescent="0.35">
      <c r="A96" s="1" t="s">
        <v>424</v>
      </c>
      <c r="B96" s="8" t="s">
        <v>425</v>
      </c>
      <c r="C96" s="33">
        <v>650</v>
      </c>
      <c r="D96" s="33"/>
      <c r="E96" s="33">
        <v>650</v>
      </c>
      <c r="F96" s="34">
        <v>109431</v>
      </c>
    </row>
    <row r="97" spans="1:6" ht="15" customHeight="1" x14ac:dyDescent="0.35">
      <c r="A97" s="1" t="s">
        <v>426</v>
      </c>
      <c r="B97" s="8" t="s">
        <v>427</v>
      </c>
      <c r="C97" s="33">
        <v>30</v>
      </c>
      <c r="D97" s="33"/>
      <c r="E97" s="33">
        <v>30</v>
      </c>
      <c r="F97" s="34">
        <v>109432</v>
      </c>
    </row>
    <row r="98" spans="1:6" ht="15" customHeight="1" x14ac:dyDescent="0.35">
      <c r="A98" s="1" t="s">
        <v>428</v>
      </c>
      <c r="B98" s="8" t="s">
        <v>427</v>
      </c>
      <c r="C98" s="33">
        <v>30</v>
      </c>
      <c r="D98" s="33"/>
      <c r="E98" s="33">
        <v>30</v>
      </c>
      <c r="F98" s="34">
        <v>109433</v>
      </c>
    </row>
    <row r="99" spans="1:6" ht="15" customHeight="1" x14ac:dyDescent="0.35">
      <c r="A99" s="1" t="s">
        <v>429</v>
      </c>
      <c r="B99" s="8" t="s">
        <v>430</v>
      </c>
      <c r="C99" s="33">
        <v>300</v>
      </c>
      <c r="D99" s="33"/>
      <c r="E99" s="33">
        <v>300</v>
      </c>
      <c r="F99" s="34">
        <v>109434</v>
      </c>
    </row>
    <row r="100" spans="1:6" ht="15" customHeight="1" x14ac:dyDescent="0.35">
      <c r="A100" s="1" t="s">
        <v>431</v>
      </c>
      <c r="B100" s="50" t="s">
        <v>432</v>
      </c>
      <c r="C100" s="33">
        <v>6372</v>
      </c>
      <c r="D100" s="33">
        <v>1274.4000000000001</v>
      </c>
      <c r="E100" s="33">
        <v>7646.4</v>
      </c>
      <c r="F100" s="34">
        <v>109435</v>
      </c>
    </row>
    <row r="101" spans="1:6" ht="15" customHeight="1" x14ac:dyDescent="0.25">
      <c r="A101" s="1" t="s">
        <v>433</v>
      </c>
      <c r="B101" s="8" t="s">
        <v>434</v>
      </c>
      <c r="C101" s="12">
        <v>10941.08</v>
      </c>
      <c r="D101" s="12">
        <v>2188.2199999999998</v>
      </c>
      <c r="E101" s="12">
        <v>13129.3</v>
      </c>
      <c r="F101" s="4" t="s">
        <v>435</v>
      </c>
    </row>
    <row r="102" spans="1:6" ht="15" customHeight="1" x14ac:dyDescent="0.35">
      <c r="A102" s="31"/>
      <c r="B102" s="32"/>
      <c r="C102" s="10">
        <f>SUM(C94:C101)</f>
        <v>18514.75</v>
      </c>
      <c r="D102" s="10">
        <f>SUM(D94:D101)</f>
        <v>3492.45</v>
      </c>
      <c r="E102" s="10">
        <f>SUM(E94:E101)</f>
        <v>22007.199999999997</v>
      </c>
      <c r="F102" s="34"/>
    </row>
    <row r="103" spans="1:6" ht="15" customHeight="1" x14ac:dyDescent="0.35">
      <c r="A103" s="31"/>
      <c r="B103" s="32"/>
      <c r="C103" s="11"/>
      <c r="D103" s="11"/>
      <c r="E103" s="11"/>
      <c r="F103" s="34"/>
    </row>
    <row r="104" spans="1:6" ht="15" customHeight="1" x14ac:dyDescent="0.35">
      <c r="A104" s="31" t="s">
        <v>103</v>
      </c>
      <c r="B104" s="32"/>
      <c r="C104" s="33"/>
      <c r="D104" s="33"/>
      <c r="E104" s="33"/>
      <c r="F104" s="34"/>
    </row>
    <row r="105" spans="1:6" ht="15" customHeight="1" x14ac:dyDescent="0.35">
      <c r="B105" s="8"/>
      <c r="C105" s="12"/>
      <c r="D105" s="12"/>
      <c r="E105" s="12"/>
      <c r="F105" s="34"/>
    </row>
    <row r="106" spans="1:6" ht="15" customHeight="1" x14ac:dyDescent="0.35">
      <c r="A106" s="31"/>
      <c r="B106" s="32"/>
      <c r="C106" s="10">
        <f>SUM(C105:C105)</f>
        <v>0</v>
      </c>
      <c r="D106" s="10">
        <f>SUM(D105:D105)</f>
        <v>0</v>
      </c>
      <c r="E106" s="10">
        <f>SUM(E105:E105)</f>
        <v>0</v>
      </c>
    </row>
    <row r="107" spans="1:6" ht="15" customHeight="1" x14ac:dyDescent="0.35">
      <c r="A107" s="31"/>
      <c r="B107" s="32"/>
      <c r="C107" s="11"/>
      <c r="D107" s="11"/>
      <c r="E107" s="11"/>
    </row>
    <row r="108" spans="1:6" ht="15" customHeight="1" x14ac:dyDescent="0.25">
      <c r="A108" s="5" t="s">
        <v>179</v>
      </c>
      <c r="C108" s="35"/>
      <c r="D108" s="35"/>
      <c r="E108" s="35"/>
    </row>
    <row r="109" spans="1:6" ht="15" customHeight="1" x14ac:dyDescent="0.25">
      <c r="A109" s="8" t="s">
        <v>280</v>
      </c>
      <c r="B109" s="1" t="s">
        <v>400</v>
      </c>
      <c r="C109" s="35">
        <v>14.25</v>
      </c>
      <c r="D109" s="35">
        <v>0.71</v>
      </c>
      <c r="E109" s="35">
        <v>14.96</v>
      </c>
      <c r="F109" s="4">
        <v>109425</v>
      </c>
    </row>
    <row r="110" spans="1:6" ht="15" customHeight="1" x14ac:dyDescent="0.25">
      <c r="A110" s="8" t="s">
        <v>293</v>
      </c>
      <c r="B110" s="1" t="s">
        <v>384</v>
      </c>
      <c r="C110" s="35">
        <v>117</v>
      </c>
      <c r="D110" s="35">
        <v>0</v>
      </c>
      <c r="E110" s="35">
        <v>117</v>
      </c>
      <c r="F110" s="4" t="s">
        <v>333</v>
      </c>
    </row>
    <row r="111" spans="1:6" ht="15" customHeight="1" x14ac:dyDescent="0.25">
      <c r="A111" s="1" t="s">
        <v>293</v>
      </c>
      <c r="B111" s="1" t="s">
        <v>385</v>
      </c>
      <c r="C111" s="14">
        <v>117</v>
      </c>
      <c r="D111" s="14">
        <v>0</v>
      </c>
      <c r="E111" s="14">
        <v>117</v>
      </c>
      <c r="F111" s="4" t="s">
        <v>8</v>
      </c>
    </row>
    <row r="112" spans="1:6" ht="15" customHeight="1" x14ac:dyDescent="0.25">
      <c r="A112" s="8"/>
      <c r="C112" s="10">
        <f>SUM(C109:C111)</f>
        <v>248.25</v>
      </c>
      <c r="D112" s="10">
        <f>SUM(D109:D111)</f>
        <v>0.71</v>
      </c>
      <c r="E112" s="10">
        <f>SUM(E109:E111)</f>
        <v>248.96</v>
      </c>
    </row>
    <row r="113" spans="1:8" ht="15" customHeight="1" x14ac:dyDescent="0.3">
      <c r="A113" s="5"/>
      <c r="B113" s="16"/>
      <c r="C113" s="11"/>
      <c r="D113" s="11"/>
      <c r="E113" s="11"/>
    </row>
    <row r="114" spans="1:8" ht="15" customHeight="1" x14ac:dyDescent="0.25">
      <c r="A114" s="36" t="s">
        <v>182</v>
      </c>
      <c r="B114" s="36"/>
      <c r="C114" s="12"/>
      <c r="D114" s="12"/>
      <c r="E114" s="12"/>
    </row>
    <row r="115" spans="1:8" ht="15" customHeight="1" x14ac:dyDescent="0.25">
      <c r="A115" s="45" t="s">
        <v>61</v>
      </c>
      <c r="B115" s="45" t="s">
        <v>416</v>
      </c>
      <c r="C115" s="12">
        <v>25.97</v>
      </c>
      <c r="D115" s="12">
        <v>5.19</v>
      </c>
      <c r="E115" s="12">
        <v>31.16</v>
      </c>
      <c r="F115" s="4" t="s">
        <v>8</v>
      </c>
    </row>
    <row r="116" spans="1:8" ht="15" customHeight="1" x14ac:dyDescent="0.25">
      <c r="A116" s="8" t="s">
        <v>72</v>
      </c>
      <c r="B116" s="29" t="s">
        <v>73</v>
      </c>
      <c r="C116" s="12">
        <v>28.6</v>
      </c>
      <c r="D116" s="12">
        <v>5.72</v>
      </c>
      <c r="E116" s="12">
        <v>34.32</v>
      </c>
      <c r="F116" s="17" t="s">
        <v>8</v>
      </c>
    </row>
    <row r="117" spans="1:8" ht="15" customHeight="1" x14ac:dyDescent="0.25">
      <c r="C117" s="10">
        <f>SUM(C115:C116)</f>
        <v>54.57</v>
      </c>
      <c r="D117" s="10">
        <f>SUM(D115:D116)</f>
        <v>10.91</v>
      </c>
      <c r="E117" s="10">
        <f>SUM(E115:E116)</f>
        <v>65.48</v>
      </c>
      <c r="H117" s="22"/>
    </row>
    <row r="118" spans="1:8" ht="15" customHeight="1" x14ac:dyDescent="0.25">
      <c r="C118" s="11"/>
      <c r="D118" s="11"/>
      <c r="E118" s="11"/>
      <c r="H118" s="22"/>
    </row>
    <row r="119" spans="1:8" ht="15" customHeight="1" x14ac:dyDescent="0.25">
      <c r="A119" s="5" t="s">
        <v>183</v>
      </c>
      <c r="C119" s="1"/>
      <c r="D119" s="1"/>
      <c r="E119" s="1"/>
      <c r="F119" s="1"/>
    </row>
    <row r="120" spans="1:8" ht="15" customHeight="1" x14ac:dyDescent="0.25">
      <c r="A120" s="23" t="s">
        <v>48</v>
      </c>
      <c r="B120" s="24" t="s">
        <v>436</v>
      </c>
      <c r="C120" s="14">
        <v>10296.700000000001</v>
      </c>
      <c r="D120" s="25"/>
      <c r="E120" s="14">
        <v>10296.700000000001</v>
      </c>
      <c r="F120" s="13" t="s">
        <v>437</v>
      </c>
    </row>
    <row r="121" spans="1:8" ht="15" customHeight="1" x14ac:dyDescent="0.25">
      <c r="A121" s="23" t="s">
        <v>53</v>
      </c>
      <c r="B121" s="24" t="s">
        <v>438</v>
      </c>
      <c r="C121" s="14">
        <v>2933.09</v>
      </c>
      <c r="D121" s="25"/>
      <c r="E121" s="14">
        <v>2933.09</v>
      </c>
      <c r="F121" s="43" t="s">
        <v>439</v>
      </c>
    </row>
    <row r="122" spans="1:8" ht="15" customHeight="1" x14ac:dyDescent="0.25">
      <c r="A122" s="23" t="s">
        <v>51</v>
      </c>
      <c r="B122" s="24" t="s">
        <v>440</v>
      </c>
      <c r="C122" s="14">
        <v>2599.3000000000002</v>
      </c>
      <c r="D122" s="25"/>
      <c r="E122" s="14">
        <v>2599.3000000000002</v>
      </c>
      <c r="F122" s="43" t="s">
        <v>441</v>
      </c>
    </row>
    <row r="123" spans="1:8" ht="15" customHeight="1" x14ac:dyDescent="0.25">
      <c r="C123" s="10">
        <f>SUM(C120:C122)</f>
        <v>15829.09</v>
      </c>
      <c r="D123" s="10">
        <f>SUM(D120:D122)</f>
        <v>0</v>
      </c>
      <c r="E123" s="10">
        <f>SUM(E120:E122)</f>
        <v>15829.09</v>
      </c>
      <c r="F123" s="1"/>
    </row>
    <row r="124" spans="1:8" ht="15" customHeight="1" x14ac:dyDescent="0.25">
      <c r="C124" s="1"/>
      <c r="D124" s="1"/>
      <c r="E124" s="1"/>
      <c r="F124" s="1"/>
    </row>
    <row r="125" spans="1:8" ht="15" customHeight="1" x14ac:dyDescent="0.25">
      <c r="B125" s="26" t="s">
        <v>55</v>
      </c>
      <c r="C125" s="10">
        <f>SUM(+C117+C13+C73+C45+C26+C57+C86+C63+C91+C102+C106+C112+C123)</f>
        <v>65242.210000000006</v>
      </c>
      <c r="D125" s="10">
        <f>SUM(+D117+D13+D73+D45+D26+D57+D86+D63+D91+D102+D106+D112+D123)</f>
        <v>4536.17</v>
      </c>
      <c r="E125" s="10">
        <f>SUM(+E117+E13+E73+E45+E26+E57+E86+E63+E91+E102+E106+E112+E123)</f>
        <v>69778.38</v>
      </c>
    </row>
    <row r="126" spans="1:8" ht="15" customHeight="1" x14ac:dyDescent="0.25">
      <c r="B126" s="27"/>
      <c r="C126" s="11"/>
      <c r="D126" s="11"/>
      <c r="E126" s="11"/>
    </row>
    <row r="127" spans="1:8" ht="15" customHeight="1" x14ac:dyDescent="0.25">
      <c r="A127" s="46" t="s">
        <v>326</v>
      </c>
      <c r="B127" s="38"/>
      <c r="C127" s="11"/>
      <c r="D127" s="11"/>
      <c r="E127" s="11"/>
    </row>
    <row r="128" spans="1:8" ht="15" customHeight="1" x14ac:dyDescent="0.25">
      <c r="A128" s="46"/>
      <c r="B128" s="47"/>
      <c r="C128" s="11"/>
      <c r="D128" s="11"/>
      <c r="E128" s="11"/>
    </row>
    <row r="129" spans="1:8" ht="15" customHeight="1" x14ac:dyDescent="0.25">
      <c r="A129" s="51"/>
      <c r="B129" s="52"/>
      <c r="C129" s="38"/>
      <c r="D129" s="9"/>
    </row>
    <row r="130" spans="1:8" ht="15" customHeight="1" x14ac:dyDescent="0.25">
      <c r="C130" s="1"/>
    </row>
    <row r="131" spans="1:8" ht="15" customHeight="1" x14ac:dyDescent="0.25"/>
    <row r="132" spans="1:8" ht="15" customHeight="1" x14ac:dyDescent="0.25"/>
    <row r="133" spans="1:8" ht="15" customHeight="1" x14ac:dyDescent="0.25"/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/>
    <row r="138" spans="1:8" ht="15" customHeight="1" x14ac:dyDescent="0.25"/>
    <row r="139" spans="1:8" ht="15" customHeight="1" x14ac:dyDescent="0.25"/>
    <row r="140" spans="1:8" ht="15" customHeight="1" x14ac:dyDescent="0.25">
      <c r="G140" s="23"/>
    </row>
    <row r="141" spans="1:8" ht="15" customHeight="1" x14ac:dyDescent="0.25">
      <c r="H141" s="23"/>
    </row>
    <row r="142" spans="1:8" ht="15" customHeight="1" x14ac:dyDescent="0.25">
      <c r="H142" s="23"/>
    </row>
    <row r="143" spans="1:8" s="23" customFormat="1" ht="15" customHeight="1" x14ac:dyDescent="0.25">
      <c r="A143" s="1"/>
      <c r="B143" s="1"/>
      <c r="C143" s="3"/>
      <c r="D143" s="3"/>
      <c r="E143" s="3"/>
      <c r="F143" s="4"/>
      <c r="G143" s="1"/>
      <c r="H143" s="1"/>
    </row>
    <row r="144" spans="1:8" s="23" customFormat="1" x14ac:dyDescent="0.25">
      <c r="A144" s="1"/>
      <c r="B144" s="1"/>
      <c r="C144" s="3"/>
      <c r="D144" s="3"/>
      <c r="E144" s="3"/>
      <c r="F144" s="4"/>
      <c r="G144" s="1"/>
      <c r="H144" s="1"/>
    </row>
    <row r="145" spans="1:8" s="23" customFormat="1" x14ac:dyDescent="0.25">
      <c r="A145" s="1"/>
      <c r="B145" s="1"/>
      <c r="C145" s="3"/>
      <c r="D145" s="3"/>
      <c r="E145" s="3"/>
      <c r="F145" s="4"/>
      <c r="G145" s="1"/>
      <c r="H145" s="1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C25" sqref="C25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8" t="s">
        <v>0</v>
      </c>
      <c r="B1" s="58"/>
      <c r="C1" s="58"/>
      <c r="D1" s="58"/>
      <c r="E1" s="58"/>
      <c r="F1" s="58"/>
    </row>
    <row r="2" spans="1:7" ht="15.7" customHeight="1" x14ac:dyDescent="0.25">
      <c r="B2" s="2">
        <v>44531</v>
      </c>
    </row>
    <row r="3" spans="1:7" ht="15.7" customHeight="1" x14ac:dyDescent="0.25">
      <c r="B3" s="2"/>
    </row>
    <row r="4" spans="1:7" ht="15" customHeight="1" x14ac:dyDescent="0.25">
      <c r="A4" s="5" t="s">
        <v>113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>
        <v>0</v>
      </c>
      <c r="E5" s="9">
        <v>624</v>
      </c>
      <c r="F5" s="4" t="s">
        <v>8</v>
      </c>
    </row>
    <row r="6" spans="1:7" ht="15" customHeight="1" x14ac:dyDescent="0.25">
      <c r="A6" s="8" t="s">
        <v>56</v>
      </c>
      <c r="B6" s="1" t="s">
        <v>442</v>
      </c>
      <c r="C6" s="9">
        <v>29.31</v>
      </c>
      <c r="D6" s="9">
        <v>5.86</v>
      </c>
      <c r="E6" s="9">
        <v>35.17</v>
      </c>
      <c r="F6" s="4" t="s">
        <v>8</v>
      </c>
    </row>
    <row r="7" spans="1:7" ht="15" customHeight="1" x14ac:dyDescent="0.25">
      <c r="A7" s="8" t="s">
        <v>56</v>
      </c>
      <c r="B7" s="1" t="s">
        <v>443</v>
      </c>
      <c r="C7" s="9">
        <v>54.87</v>
      </c>
      <c r="D7" s="9">
        <v>10.97</v>
      </c>
      <c r="E7" s="9">
        <v>65.84</v>
      </c>
      <c r="F7" s="4" t="s">
        <v>8</v>
      </c>
    </row>
    <row r="8" spans="1:7" ht="15" customHeight="1" x14ac:dyDescent="0.25">
      <c r="A8" s="1" t="s">
        <v>293</v>
      </c>
      <c r="B8" s="1" t="s">
        <v>444</v>
      </c>
      <c r="C8" s="12">
        <v>82</v>
      </c>
      <c r="D8" s="12" t="s">
        <v>386</v>
      </c>
      <c r="E8" s="12">
        <v>82</v>
      </c>
      <c r="F8" s="4" t="s">
        <v>8</v>
      </c>
    </row>
    <row r="9" spans="1:7" ht="15" customHeight="1" x14ac:dyDescent="0.25">
      <c r="A9" s="8" t="s">
        <v>445</v>
      </c>
      <c r="B9" s="1" t="s">
        <v>446</v>
      </c>
      <c r="C9" s="9">
        <v>214.99</v>
      </c>
      <c r="D9" s="9">
        <v>43</v>
      </c>
      <c r="E9" s="9">
        <v>257.99</v>
      </c>
      <c r="F9" s="4" t="s">
        <v>200</v>
      </c>
    </row>
    <row r="10" spans="1:7" ht="15" customHeight="1" x14ac:dyDescent="0.25">
      <c r="A10" s="8" t="s">
        <v>447</v>
      </c>
      <c r="B10" s="1" t="s">
        <v>446</v>
      </c>
      <c r="C10" s="9">
        <v>82.89</v>
      </c>
      <c r="D10" s="9">
        <v>16.579999999999998</v>
      </c>
      <c r="E10" s="9">
        <v>99.47</v>
      </c>
      <c r="F10" s="4" t="s">
        <v>200</v>
      </c>
    </row>
    <row r="11" spans="1:7" ht="15" customHeight="1" x14ac:dyDescent="0.25">
      <c r="A11" s="8" t="s">
        <v>448</v>
      </c>
      <c r="B11" s="1" t="s">
        <v>446</v>
      </c>
      <c r="C11" s="9">
        <v>216.55</v>
      </c>
      <c r="D11" s="9">
        <v>43.31</v>
      </c>
      <c r="E11" s="9">
        <v>259.86</v>
      </c>
      <c r="F11" s="4" t="s">
        <v>200</v>
      </c>
    </row>
    <row r="12" spans="1:7" ht="15" customHeight="1" x14ac:dyDescent="0.35">
      <c r="A12" s="1" t="s">
        <v>449</v>
      </c>
      <c r="B12" s="8" t="s">
        <v>446</v>
      </c>
      <c r="C12" s="33">
        <v>689</v>
      </c>
      <c r="D12" s="33">
        <v>137.80000000000001</v>
      </c>
      <c r="E12" s="33">
        <v>826.8</v>
      </c>
      <c r="F12" s="34" t="s">
        <v>200</v>
      </c>
    </row>
    <row r="13" spans="1:7" ht="15" customHeight="1" x14ac:dyDescent="0.35">
      <c r="A13" s="1" t="s">
        <v>450</v>
      </c>
      <c r="B13" s="8" t="s">
        <v>446</v>
      </c>
      <c r="C13" s="33">
        <v>98</v>
      </c>
      <c r="D13" s="33">
        <v>19.600000000000001</v>
      </c>
      <c r="E13" s="33">
        <v>117.6</v>
      </c>
      <c r="F13" s="34" t="s">
        <v>200</v>
      </c>
    </row>
    <row r="14" spans="1:7" ht="15" customHeight="1" x14ac:dyDescent="0.25">
      <c r="C14" s="10">
        <f>SUM(C5:C13)</f>
        <v>2091.6099999999997</v>
      </c>
      <c r="D14" s="10">
        <f>SUM(D5:D13)</f>
        <v>277.12</v>
      </c>
      <c r="E14" s="10">
        <f>SUM(E5:E13)</f>
        <v>2368.73</v>
      </c>
      <c r="G14" s="1" t="s">
        <v>9</v>
      </c>
    </row>
    <row r="15" spans="1:7" ht="15" customHeight="1" x14ac:dyDescent="0.25">
      <c r="C15" s="11"/>
      <c r="D15" s="11"/>
      <c r="E15" s="11"/>
    </row>
    <row r="16" spans="1:7" ht="15" customHeight="1" x14ac:dyDescent="0.25">
      <c r="A16" s="5" t="s">
        <v>118</v>
      </c>
      <c r="C16" s="12"/>
      <c r="D16" s="12"/>
      <c r="E16" s="12"/>
    </row>
    <row r="17" spans="1:6" ht="15" customHeight="1" x14ac:dyDescent="0.25">
      <c r="A17" s="8" t="s">
        <v>11</v>
      </c>
      <c r="B17" s="1" t="s">
        <v>12</v>
      </c>
      <c r="C17" s="9">
        <v>8.31</v>
      </c>
      <c r="D17" s="9">
        <v>0</v>
      </c>
      <c r="E17" s="9">
        <v>8.31</v>
      </c>
      <c r="F17" s="4" t="s">
        <v>8</v>
      </c>
    </row>
    <row r="18" spans="1:6" ht="15" customHeight="1" x14ac:dyDescent="0.25">
      <c r="A18" s="8" t="s">
        <v>13</v>
      </c>
      <c r="B18" s="1" t="s">
        <v>14</v>
      </c>
      <c r="C18" s="9">
        <v>79.75</v>
      </c>
      <c r="D18" s="9">
        <v>15.95</v>
      </c>
      <c r="E18" s="9">
        <v>95.7</v>
      </c>
      <c r="F18" s="4" t="s">
        <v>8</v>
      </c>
    </row>
    <row r="19" spans="1:6" ht="15" customHeight="1" x14ac:dyDescent="0.25">
      <c r="A19" s="1" t="s">
        <v>451</v>
      </c>
      <c r="B19" s="1" t="s">
        <v>452</v>
      </c>
      <c r="C19" s="12">
        <v>30</v>
      </c>
      <c r="D19" s="14">
        <v>6</v>
      </c>
      <c r="E19" s="12">
        <v>36</v>
      </c>
      <c r="F19" s="43" t="s">
        <v>200</v>
      </c>
    </row>
    <row r="20" spans="1:6" ht="15" customHeight="1" x14ac:dyDescent="0.25">
      <c r="A20" s="1" t="s">
        <v>453</v>
      </c>
      <c r="B20" s="1" t="s">
        <v>454</v>
      </c>
      <c r="C20" s="12">
        <v>685</v>
      </c>
      <c r="D20" s="14">
        <v>137</v>
      </c>
      <c r="E20" s="12">
        <v>822</v>
      </c>
      <c r="F20" s="43" t="s">
        <v>455</v>
      </c>
    </row>
    <row r="21" spans="1:6" ht="15" customHeight="1" x14ac:dyDescent="0.25">
      <c r="A21" s="1" t="s">
        <v>123</v>
      </c>
      <c r="B21" s="1" t="s">
        <v>456</v>
      </c>
      <c r="C21" s="12">
        <v>547.5</v>
      </c>
      <c r="D21" s="14">
        <v>109.5</v>
      </c>
      <c r="E21" s="12">
        <v>657</v>
      </c>
      <c r="F21" s="43">
        <v>109446</v>
      </c>
    </row>
    <row r="22" spans="1:6" ht="15" customHeight="1" x14ac:dyDescent="0.25">
      <c r="A22" s="1" t="s">
        <v>457</v>
      </c>
      <c r="B22" s="1" t="s">
        <v>458</v>
      </c>
      <c r="C22" s="12">
        <v>306.55</v>
      </c>
      <c r="D22" s="14">
        <v>61.31</v>
      </c>
      <c r="E22" s="12">
        <v>367.86</v>
      </c>
      <c r="F22" s="43">
        <v>409447</v>
      </c>
    </row>
    <row r="23" spans="1:6" ht="15" customHeight="1" x14ac:dyDescent="0.25">
      <c r="A23" s="1" t="s">
        <v>457</v>
      </c>
      <c r="B23" s="1" t="s">
        <v>458</v>
      </c>
      <c r="C23" s="12">
        <v>90.47</v>
      </c>
      <c r="D23" s="14">
        <v>18.100000000000001</v>
      </c>
      <c r="E23" s="12">
        <v>108.57</v>
      </c>
      <c r="F23" s="43">
        <v>109447</v>
      </c>
    </row>
    <row r="24" spans="1:6" ht="15" customHeight="1" x14ac:dyDescent="0.25">
      <c r="A24" s="1" t="s">
        <v>144</v>
      </c>
      <c r="B24" s="1" t="s">
        <v>459</v>
      </c>
      <c r="C24" s="9">
        <v>67.290000000000006</v>
      </c>
      <c r="D24" s="9">
        <v>13.47</v>
      </c>
      <c r="E24" s="9">
        <v>80.760000000000005</v>
      </c>
      <c r="F24" s="4" t="s">
        <v>200</v>
      </c>
    </row>
    <row r="25" spans="1:6" ht="15" customHeight="1" x14ac:dyDescent="0.25">
      <c r="A25" s="1" t="s">
        <v>336</v>
      </c>
      <c r="B25" s="1" t="s">
        <v>126</v>
      </c>
      <c r="C25" s="14">
        <v>33.28</v>
      </c>
      <c r="D25" s="14">
        <v>6.65</v>
      </c>
      <c r="E25" s="14">
        <v>39.93</v>
      </c>
      <c r="F25" s="23">
        <v>109448</v>
      </c>
    </row>
    <row r="26" spans="1:6" ht="15" customHeight="1" x14ac:dyDescent="0.25">
      <c r="A26" s="1" t="s">
        <v>460</v>
      </c>
      <c r="B26" s="1" t="s">
        <v>461</v>
      </c>
      <c r="C26" s="12">
        <v>700</v>
      </c>
      <c r="D26" s="12">
        <v>140</v>
      </c>
      <c r="E26" s="12">
        <v>840</v>
      </c>
      <c r="F26" s="4">
        <v>109449</v>
      </c>
    </row>
    <row r="27" spans="1:6" ht="15" customHeight="1" x14ac:dyDescent="0.25">
      <c r="A27" s="1" t="s">
        <v>392</v>
      </c>
      <c r="B27" s="1" t="s">
        <v>75</v>
      </c>
      <c r="C27" s="12">
        <v>7.48</v>
      </c>
      <c r="D27" s="12">
        <v>1.5</v>
      </c>
      <c r="E27" s="12">
        <v>8.98</v>
      </c>
      <c r="F27" s="4">
        <v>109450</v>
      </c>
    </row>
    <row r="28" spans="1:6" ht="15" customHeight="1" x14ac:dyDescent="0.25">
      <c r="C28" s="10">
        <f>SUM(C17:C27)</f>
        <v>2555.6299999999997</v>
      </c>
      <c r="D28" s="10">
        <f>SUM(D17:D27)</f>
        <v>509.48</v>
      </c>
      <c r="E28" s="10">
        <f>SUM(E17:E27)</f>
        <v>3065.11</v>
      </c>
    </row>
    <row r="29" spans="1:6" ht="15" customHeight="1" x14ac:dyDescent="0.25">
      <c r="C29" s="11"/>
      <c r="D29" s="11"/>
      <c r="E29" s="11"/>
    </row>
    <row r="30" spans="1:6" ht="15" customHeight="1" x14ac:dyDescent="0.25">
      <c r="A30" s="5" t="s">
        <v>131</v>
      </c>
      <c r="C30" s="12"/>
      <c r="D30" s="12"/>
      <c r="E30" s="12"/>
    </row>
    <row r="31" spans="1:6" ht="15" customHeight="1" x14ac:dyDescent="0.25">
      <c r="A31" s="8" t="s">
        <v>26</v>
      </c>
      <c r="B31" s="1" t="s">
        <v>7</v>
      </c>
      <c r="C31" s="12">
        <v>474</v>
      </c>
      <c r="D31" s="12">
        <v>0</v>
      </c>
      <c r="E31" s="12">
        <v>474</v>
      </c>
      <c r="F31" s="4" t="s">
        <v>8</v>
      </c>
    </row>
    <row r="32" spans="1:6" ht="15" customHeight="1" x14ac:dyDescent="0.25">
      <c r="A32" s="8" t="s">
        <v>56</v>
      </c>
      <c r="B32" s="1" t="s">
        <v>442</v>
      </c>
      <c r="C32" s="9">
        <v>101.22</v>
      </c>
      <c r="D32" s="9">
        <v>20.239999999999998</v>
      </c>
      <c r="E32" s="9">
        <v>121.46</v>
      </c>
      <c r="F32" s="4" t="s">
        <v>8</v>
      </c>
    </row>
    <row r="33" spans="1:6" ht="15" customHeight="1" x14ac:dyDescent="0.25">
      <c r="A33" s="8" t="s">
        <v>462</v>
      </c>
      <c r="B33" s="1" t="s">
        <v>463</v>
      </c>
      <c r="C33" s="9">
        <v>100.36</v>
      </c>
      <c r="D33" s="9">
        <v>5.01</v>
      </c>
      <c r="E33" s="9">
        <v>105.37</v>
      </c>
      <c r="F33" s="4" t="s">
        <v>464</v>
      </c>
    </row>
    <row r="34" spans="1:6" ht="15" customHeight="1" x14ac:dyDescent="0.25">
      <c r="A34" s="8" t="s">
        <v>280</v>
      </c>
      <c r="B34" s="1" t="s">
        <v>465</v>
      </c>
      <c r="C34" s="9">
        <v>83.37</v>
      </c>
      <c r="D34" s="9">
        <v>4.17</v>
      </c>
      <c r="E34" s="9">
        <v>87.54</v>
      </c>
      <c r="F34" s="4" t="s">
        <v>466</v>
      </c>
    </row>
    <row r="35" spans="1:6" ht="15" customHeight="1" x14ac:dyDescent="0.25">
      <c r="A35" s="8" t="s">
        <v>293</v>
      </c>
      <c r="B35" s="1" t="s">
        <v>444</v>
      </c>
      <c r="C35" s="9">
        <v>12</v>
      </c>
      <c r="D35" s="9">
        <v>0</v>
      </c>
      <c r="E35" s="9">
        <v>12</v>
      </c>
      <c r="F35" s="4" t="s">
        <v>8</v>
      </c>
    </row>
    <row r="36" spans="1:6" ht="15" customHeight="1" x14ac:dyDescent="0.25">
      <c r="A36" s="8" t="s">
        <v>238</v>
      </c>
      <c r="B36" s="1" t="s">
        <v>467</v>
      </c>
      <c r="C36" s="9">
        <v>14.87</v>
      </c>
      <c r="D36" s="9">
        <v>2.97</v>
      </c>
      <c r="E36" s="9">
        <v>17.84</v>
      </c>
      <c r="F36" s="39" t="s">
        <v>468</v>
      </c>
    </row>
    <row r="37" spans="1:6" ht="15" customHeight="1" x14ac:dyDescent="0.25">
      <c r="A37" s="8" t="s">
        <v>250</v>
      </c>
      <c r="B37" s="1" t="s">
        <v>469</v>
      </c>
      <c r="C37" s="9">
        <v>23.4</v>
      </c>
      <c r="D37" s="9">
        <v>4.68</v>
      </c>
      <c r="E37" s="9">
        <v>28.08</v>
      </c>
      <c r="F37" s="39" t="s">
        <v>200</v>
      </c>
    </row>
    <row r="38" spans="1:6" ht="15" customHeight="1" x14ac:dyDescent="0.25">
      <c r="A38" s="8" t="s">
        <v>152</v>
      </c>
      <c r="B38" s="1" t="s">
        <v>153</v>
      </c>
      <c r="C38" s="9">
        <v>1875</v>
      </c>
      <c r="D38" s="9"/>
      <c r="E38" s="9">
        <v>1875</v>
      </c>
      <c r="F38" s="4" t="s">
        <v>154</v>
      </c>
    </row>
    <row r="39" spans="1:6" ht="15" customHeight="1" x14ac:dyDescent="0.25">
      <c r="A39" s="1" t="s">
        <v>259</v>
      </c>
      <c r="B39" s="1" t="s">
        <v>470</v>
      </c>
      <c r="C39" s="12">
        <v>114</v>
      </c>
      <c r="D39" s="12">
        <v>22.8</v>
      </c>
      <c r="E39" s="12">
        <v>136.80000000000001</v>
      </c>
      <c r="F39" s="4" t="s">
        <v>38</v>
      </c>
    </row>
    <row r="40" spans="1:6" ht="15" customHeight="1" x14ac:dyDescent="0.25">
      <c r="A40" s="1" t="s">
        <v>471</v>
      </c>
      <c r="B40" s="1" t="s">
        <v>472</v>
      </c>
      <c r="C40" s="12">
        <v>7738</v>
      </c>
      <c r="D40" s="12">
        <v>1547.6</v>
      </c>
      <c r="E40" s="12">
        <v>9285.6</v>
      </c>
      <c r="F40" s="4">
        <v>109451</v>
      </c>
    </row>
    <row r="41" spans="1:6" ht="15" customHeight="1" x14ac:dyDescent="0.25">
      <c r="A41" s="8" t="s">
        <v>473</v>
      </c>
      <c r="B41" s="1" t="s">
        <v>474</v>
      </c>
      <c r="C41" s="9">
        <v>78.569999999999993</v>
      </c>
      <c r="D41" s="9">
        <v>3.43</v>
      </c>
      <c r="E41" s="9">
        <v>82</v>
      </c>
      <c r="F41" s="4">
        <v>109452</v>
      </c>
    </row>
    <row r="42" spans="1:6" ht="15" customHeight="1" x14ac:dyDescent="0.25">
      <c r="A42" s="8" t="s">
        <v>475</v>
      </c>
      <c r="B42" s="1" t="s">
        <v>476</v>
      </c>
      <c r="C42" s="9">
        <v>15000</v>
      </c>
      <c r="D42" s="9"/>
      <c r="E42" s="9">
        <v>15000</v>
      </c>
      <c r="F42" s="4">
        <v>109453</v>
      </c>
    </row>
    <row r="43" spans="1:6" ht="15" customHeight="1" x14ac:dyDescent="0.25">
      <c r="A43" s="8" t="s">
        <v>477</v>
      </c>
      <c r="B43" s="1" t="s">
        <v>478</v>
      </c>
      <c r="C43" s="9">
        <v>107.5</v>
      </c>
      <c r="D43" s="9">
        <v>21.5</v>
      </c>
      <c r="E43" s="9">
        <v>129</v>
      </c>
      <c r="F43" s="4">
        <v>109454</v>
      </c>
    </row>
    <row r="44" spans="1:6" s="15" customFormat="1" ht="15" customHeight="1" x14ac:dyDescent="0.3">
      <c r="B44" s="16"/>
      <c r="C44" s="10">
        <f>SUM(C31:C43)</f>
        <v>25722.29</v>
      </c>
      <c r="D44" s="10">
        <f>SUM(D31:D43)</f>
        <v>1632.3999999999999</v>
      </c>
      <c r="E44" s="10">
        <f>SUM(E31:E43)</f>
        <v>27354.690000000002</v>
      </c>
      <c r="F44" s="17"/>
    </row>
    <row r="45" spans="1:6" s="15" customFormat="1" ht="15" customHeight="1" x14ac:dyDescent="0.3">
      <c r="B45" s="16"/>
      <c r="C45" s="11"/>
      <c r="D45" s="11"/>
      <c r="E45" s="11"/>
      <c r="F45" s="17"/>
    </row>
    <row r="46" spans="1:6" ht="15" customHeight="1" x14ac:dyDescent="0.25">
      <c r="A46" s="5" t="s">
        <v>158</v>
      </c>
      <c r="C46" s="12"/>
      <c r="D46" s="12"/>
      <c r="E46" s="12"/>
    </row>
    <row r="47" spans="1:6" ht="15" customHeight="1" x14ac:dyDescent="0.25">
      <c r="A47" s="8" t="s">
        <v>6</v>
      </c>
      <c r="B47" s="1" t="s">
        <v>7</v>
      </c>
      <c r="C47" s="12">
        <v>195</v>
      </c>
      <c r="D47" s="12">
        <v>0</v>
      </c>
      <c r="E47" s="12">
        <v>195</v>
      </c>
      <c r="F47" s="4" t="s">
        <v>8</v>
      </c>
    </row>
    <row r="48" spans="1:6" ht="15" customHeight="1" x14ac:dyDescent="0.25">
      <c r="A48" s="8" t="s">
        <v>56</v>
      </c>
      <c r="B48" s="8" t="s">
        <v>442</v>
      </c>
      <c r="C48" s="9">
        <v>118.59</v>
      </c>
      <c r="D48" s="9">
        <v>23.72</v>
      </c>
      <c r="E48" s="9">
        <v>142.31</v>
      </c>
      <c r="F48" s="20" t="s">
        <v>8</v>
      </c>
    </row>
    <row r="49" spans="1:6" ht="15" customHeight="1" x14ac:dyDescent="0.25">
      <c r="A49" s="8" t="s">
        <v>40</v>
      </c>
      <c r="B49" s="8" t="s">
        <v>479</v>
      </c>
      <c r="C49" s="9">
        <v>520</v>
      </c>
      <c r="D49" s="9">
        <v>104</v>
      </c>
      <c r="E49" s="9">
        <v>624</v>
      </c>
      <c r="F49" s="20" t="s">
        <v>480</v>
      </c>
    </row>
    <row r="50" spans="1:6" ht="15" customHeight="1" x14ac:dyDescent="0.25">
      <c r="A50" s="8" t="s">
        <v>280</v>
      </c>
      <c r="B50" s="8" t="s">
        <v>465</v>
      </c>
      <c r="C50" s="9">
        <v>50.95</v>
      </c>
      <c r="D50" s="9">
        <v>2.5499999999999998</v>
      </c>
      <c r="E50" s="9">
        <v>53.5</v>
      </c>
      <c r="F50" s="20" t="s">
        <v>466</v>
      </c>
    </row>
    <row r="51" spans="1:6" ht="15" customHeight="1" x14ac:dyDescent="0.25">
      <c r="A51" s="8" t="s">
        <v>462</v>
      </c>
      <c r="B51" s="18" t="s">
        <v>481</v>
      </c>
      <c r="C51" s="28">
        <v>109.43</v>
      </c>
      <c r="D51" s="28">
        <v>5.47</v>
      </c>
      <c r="E51" s="28">
        <v>114.9</v>
      </c>
      <c r="F51" s="20" t="s">
        <v>464</v>
      </c>
    </row>
    <row r="52" spans="1:6" ht="15" customHeight="1" x14ac:dyDescent="0.25">
      <c r="A52" s="8" t="s">
        <v>293</v>
      </c>
      <c r="B52" s="18" t="s">
        <v>444</v>
      </c>
      <c r="C52" s="28">
        <v>12</v>
      </c>
      <c r="D52" s="28">
        <v>0</v>
      </c>
      <c r="E52" s="28">
        <v>12</v>
      </c>
      <c r="F52" s="20" t="s">
        <v>8</v>
      </c>
    </row>
    <row r="53" spans="1:6" ht="15" customHeight="1" x14ac:dyDescent="0.25">
      <c r="A53" s="21"/>
      <c r="B53" s="15"/>
      <c r="C53" s="10">
        <f>SUM(C47:C52)</f>
        <v>1005.97</v>
      </c>
      <c r="D53" s="10">
        <f>SUM(D47:D52)</f>
        <v>135.74</v>
      </c>
      <c r="E53" s="10">
        <f>SUM(E47:E52)</f>
        <v>1141.71</v>
      </c>
    </row>
    <row r="54" spans="1:6" ht="15" customHeight="1" x14ac:dyDescent="0.25">
      <c r="A54" s="21"/>
      <c r="B54" s="15"/>
      <c r="C54" s="11"/>
      <c r="D54" s="11"/>
      <c r="E54" s="11"/>
    </row>
    <row r="55" spans="1:6" ht="15" customHeight="1" x14ac:dyDescent="0.25">
      <c r="A55" s="5" t="s">
        <v>165</v>
      </c>
      <c r="C55" s="11"/>
      <c r="D55" s="11"/>
      <c r="E55" s="11"/>
    </row>
    <row r="56" spans="1:6" ht="15" customHeight="1" x14ac:dyDescent="0.25">
      <c r="A56" s="8" t="s">
        <v>280</v>
      </c>
      <c r="B56" s="1" t="s">
        <v>465</v>
      </c>
      <c r="C56" s="11">
        <v>30.14</v>
      </c>
      <c r="D56" s="11">
        <v>1.51</v>
      </c>
      <c r="E56" s="11">
        <v>31.65</v>
      </c>
      <c r="F56" s="4" t="s">
        <v>466</v>
      </c>
    </row>
    <row r="57" spans="1:6" ht="15" customHeight="1" x14ac:dyDescent="0.25">
      <c r="A57" s="8" t="s">
        <v>482</v>
      </c>
      <c r="B57" s="1" t="s">
        <v>483</v>
      </c>
      <c r="C57" s="11">
        <v>2400</v>
      </c>
      <c r="D57" s="11">
        <v>480</v>
      </c>
      <c r="E57" s="11">
        <v>2880</v>
      </c>
      <c r="F57" s="4" t="s">
        <v>484</v>
      </c>
    </row>
    <row r="58" spans="1:6" ht="15" customHeight="1" x14ac:dyDescent="0.25">
      <c r="A58" s="8" t="s">
        <v>250</v>
      </c>
      <c r="B58" s="1" t="s">
        <v>485</v>
      </c>
      <c r="C58" s="11">
        <v>13.45</v>
      </c>
      <c r="D58" s="11">
        <v>2.69</v>
      </c>
      <c r="E58" s="11">
        <v>16.14</v>
      </c>
      <c r="F58" s="4" t="s">
        <v>200</v>
      </c>
    </row>
    <row r="59" spans="1:6" ht="15" customHeight="1" x14ac:dyDescent="0.25">
      <c r="A59" s="8" t="s">
        <v>486</v>
      </c>
      <c r="B59" s="1" t="s">
        <v>487</v>
      </c>
      <c r="C59" s="11">
        <v>95.28</v>
      </c>
      <c r="D59" s="11">
        <v>19.05</v>
      </c>
      <c r="E59" s="11">
        <v>114.33</v>
      </c>
      <c r="F59" s="4" t="s">
        <v>200</v>
      </c>
    </row>
    <row r="60" spans="1:6" ht="15" customHeight="1" x14ac:dyDescent="0.25">
      <c r="C60" s="10">
        <f>SUM(C56:C59)</f>
        <v>2538.87</v>
      </c>
      <c r="D60" s="10">
        <f>SUM(D56:D59)</f>
        <v>503.25</v>
      </c>
      <c r="E60" s="10">
        <f>SUM(E56:E59)</f>
        <v>3042.12</v>
      </c>
    </row>
    <row r="61" spans="1:6" ht="15" customHeight="1" x14ac:dyDescent="0.25"/>
    <row r="62" spans="1:6" ht="15" customHeight="1" x14ac:dyDescent="0.25">
      <c r="A62" s="5" t="s">
        <v>167</v>
      </c>
      <c r="B62" s="8"/>
      <c r="C62" s="12"/>
      <c r="D62" s="12"/>
      <c r="E62" s="12"/>
    </row>
    <row r="63" spans="1:6" ht="15" customHeight="1" x14ac:dyDescent="0.25">
      <c r="A63" s="8" t="s">
        <v>26</v>
      </c>
      <c r="B63" s="8" t="s">
        <v>7</v>
      </c>
      <c r="C63" s="12">
        <v>561</v>
      </c>
      <c r="D63" s="12">
        <v>0</v>
      </c>
      <c r="E63" s="12">
        <v>561</v>
      </c>
      <c r="F63" s="4" t="s">
        <v>8</v>
      </c>
    </row>
    <row r="64" spans="1:6" ht="15" customHeight="1" x14ac:dyDescent="0.25">
      <c r="A64" s="8" t="s">
        <v>56</v>
      </c>
      <c r="B64" s="8" t="s">
        <v>442</v>
      </c>
      <c r="C64" s="12">
        <v>29.31</v>
      </c>
      <c r="D64" s="12">
        <v>5.86</v>
      </c>
      <c r="E64" s="12">
        <v>35.17</v>
      </c>
      <c r="F64" s="4" t="s">
        <v>8</v>
      </c>
    </row>
    <row r="65" spans="1:6" ht="15" customHeight="1" x14ac:dyDescent="0.25">
      <c r="A65" s="8" t="s">
        <v>56</v>
      </c>
      <c r="B65" s="8" t="s">
        <v>443</v>
      </c>
      <c r="C65" s="12">
        <v>54.86</v>
      </c>
      <c r="D65" s="12">
        <v>10.98</v>
      </c>
      <c r="E65" s="12">
        <v>65.84</v>
      </c>
      <c r="F65" s="4" t="s">
        <v>8</v>
      </c>
    </row>
    <row r="66" spans="1:6" ht="15" customHeight="1" x14ac:dyDescent="0.25">
      <c r="A66" s="8" t="s">
        <v>40</v>
      </c>
      <c r="B66" s="8" t="s">
        <v>488</v>
      </c>
      <c r="C66" s="12">
        <v>410</v>
      </c>
      <c r="D66" s="12">
        <v>82</v>
      </c>
      <c r="E66" s="12">
        <v>492</v>
      </c>
      <c r="F66" s="4" t="s">
        <v>489</v>
      </c>
    </row>
    <row r="67" spans="1:6" ht="15" customHeight="1" x14ac:dyDescent="0.25">
      <c r="A67" s="8" t="s">
        <v>293</v>
      </c>
      <c r="B67" s="8" t="s">
        <v>444</v>
      </c>
      <c r="C67" s="12">
        <v>71</v>
      </c>
      <c r="D67" s="12">
        <v>0</v>
      </c>
      <c r="E67" s="12">
        <v>71</v>
      </c>
      <c r="F67" s="4" t="s">
        <v>8</v>
      </c>
    </row>
    <row r="68" spans="1:6" ht="15" customHeight="1" x14ac:dyDescent="0.25">
      <c r="C68" s="10">
        <f>SUM(C63:C67)</f>
        <v>1126.17</v>
      </c>
      <c r="D68" s="10">
        <f>SUM(D63:D67)</f>
        <v>98.84</v>
      </c>
      <c r="E68" s="10">
        <f>SUM(E63:E67)</f>
        <v>1225.01</v>
      </c>
    </row>
    <row r="69" spans="1:6" ht="15" customHeight="1" x14ac:dyDescent="0.25">
      <c r="C69" s="11"/>
      <c r="D69" s="11"/>
      <c r="E69" s="11"/>
    </row>
    <row r="70" spans="1:6" ht="15" customHeight="1" x14ac:dyDescent="0.25">
      <c r="A70" s="5" t="s">
        <v>169</v>
      </c>
      <c r="C70" s="12"/>
      <c r="D70" s="12"/>
      <c r="E70" s="12"/>
    </row>
    <row r="71" spans="1:6" ht="15" customHeight="1" x14ac:dyDescent="0.25">
      <c r="A71" s="8" t="s">
        <v>6</v>
      </c>
      <c r="B71" s="1" t="s">
        <v>7</v>
      </c>
      <c r="C71" s="12">
        <v>304</v>
      </c>
      <c r="D71" s="12">
        <v>0</v>
      </c>
      <c r="E71" s="12">
        <v>304</v>
      </c>
      <c r="F71" s="4" t="s">
        <v>8</v>
      </c>
    </row>
    <row r="72" spans="1:6" ht="15" customHeight="1" x14ac:dyDescent="0.25">
      <c r="A72" s="8" t="s">
        <v>6</v>
      </c>
      <c r="B72" s="1" t="s">
        <v>7</v>
      </c>
      <c r="C72" s="12">
        <v>125</v>
      </c>
      <c r="D72" s="12">
        <v>0</v>
      </c>
      <c r="E72" s="12">
        <v>125</v>
      </c>
      <c r="F72" s="4" t="s">
        <v>8</v>
      </c>
    </row>
    <row r="73" spans="1:6" ht="15" customHeight="1" x14ac:dyDescent="0.25">
      <c r="A73" s="8" t="s">
        <v>6</v>
      </c>
      <c r="B73" s="1" t="s">
        <v>7</v>
      </c>
      <c r="C73" s="12">
        <v>200</v>
      </c>
      <c r="D73" s="12">
        <v>0</v>
      </c>
      <c r="E73" s="12">
        <v>200</v>
      </c>
      <c r="F73" s="4" t="s">
        <v>8</v>
      </c>
    </row>
    <row r="74" spans="1:6" ht="15" customHeight="1" x14ac:dyDescent="0.25">
      <c r="A74" s="8" t="s">
        <v>280</v>
      </c>
      <c r="B74" s="1" t="s">
        <v>490</v>
      </c>
      <c r="C74" s="12">
        <v>26</v>
      </c>
      <c r="D74" s="12">
        <v>1.3</v>
      </c>
      <c r="E74" s="12">
        <v>27.3</v>
      </c>
      <c r="F74" s="4" t="s">
        <v>466</v>
      </c>
    </row>
    <row r="75" spans="1:6" ht="15" customHeight="1" x14ac:dyDescent="0.25">
      <c r="A75" s="8" t="s">
        <v>280</v>
      </c>
      <c r="B75" s="1" t="s">
        <v>491</v>
      </c>
      <c r="C75" s="12">
        <v>22.25</v>
      </c>
      <c r="D75" s="12">
        <v>1.1100000000000001</v>
      </c>
      <c r="E75" s="12">
        <v>23.36</v>
      </c>
      <c r="F75" s="4" t="s">
        <v>466</v>
      </c>
    </row>
    <row r="76" spans="1:6" ht="15" customHeight="1" x14ac:dyDescent="0.25">
      <c r="A76" s="8" t="s">
        <v>492</v>
      </c>
      <c r="B76" s="1" t="s">
        <v>493</v>
      </c>
      <c r="C76" s="12">
        <v>104.04</v>
      </c>
      <c r="D76" s="12">
        <v>20.81</v>
      </c>
      <c r="E76" s="12">
        <v>124.85</v>
      </c>
      <c r="F76" s="4" t="s">
        <v>200</v>
      </c>
    </row>
    <row r="77" spans="1:6" ht="15" customHeight="1" x14ac:dyDescent="0.25">
      <c r="A77" s="21"/>
      <c r="B77" s="15"/>
      <c r="C77" s="10">
        <f>SUM(C71:C76)</f>
        <v>781.29</v>
      </c>
      <c r="D77" s="10">
        <f>SUM(D71:D76)</f>
        <v>23.22</v>
      </c>
      <c r="E77" s="10">
        <f>SUM(E71:E76)</f>
        <v>804.51</v>
      </c>
    </row>
    <row r="78" spans="1:6" ht="15" customHeight="1" x14ac:dyDescent="0.25">
      <c r="A78" s="21"/>
      <c r="B78" s="15"/>
      <c r="C78" s="11"/>
      <c r="D78" s="11"/>
      <c r="E78" s="11"/>
    </row>
    <row r="79" spans="1:6" ht="15" customHeight="1" x14ac:dyDescent="0.3">
      <c r="A79" s="30" t="s">
        <v>172</v>
      </c>
      <c r="B79" s="15"/>
      <c r="C79" s="11"/>
      <c r="D79" s="11"/>
      <c r="E79" s="11"/>
    </row>
    <row r="80" spans="1:6" ht="15" customHeight="1" x14ac:dyDescent="0.25">
      <c r="A80" s="21" t="s">
        <v>95</v>
      </c>
      <c r="B80" s="15" t="s">
        <v>96</v>
      </c>
      <c r="C80" s="11">
        <v>313.33</v>
      </c>
      <c r="D80" s="11">
        <v>62.67</v>
      </c>
      <c r="E80" s="11">
        <v>376</v>
      </c>
      <c r="F80" s="39">
        <v>109455</v>
      </c>
    </row>
    <row r="81" spans="1:6" ht="15" customHeight="1" x14ac:dyDescent="0.25">
      <c r="A81" s="21"/>
      <c r="B81" s="15"/>
      <c r="C81" s="11"/>
      <c r="D81" s="11"/>
      <c r="E81" s="11"/>
      <c r="F81" s="39"/>
    </row>
    <row r="82" spans="1:6" ht="15" customHeight="1" x14ac:dyDescent="0.25">
      <c r="A82" s="21"/>
      <c r="B82" s="15"/>
      <c r="C82" s="10">
        <f>SUM(C80:C81)</f>
        <v>313.33</v>
      </c>
      <c r="D82" s="10">
        <f>SUM(D80:D81)</f>
        <v>62.67</v>
      </c>
      <c r="E82" s="10">
        <f>SUM(E80:E81)</f>
        <v>376</v>
      </c>
    </row>
    <row r="83" spans="1:6" ht="15" customHeight="1" x14ac:dyDescent="0.25">
      <c r="A83" s="21"/>
      <c r="B83" s="15"/>
      <c r="C83" s="11"/>
      <c r="D83" s="11"/>
      <c r="E83" s="11"/>
    </row>
    <row r="84" spans="1:6" ht="15" customHeight="1" x14ac:dyDescent="0.35">
      <c r="A84" s="31" t="s">
        <v>174</v>
      </c>
      <c r="B84" s="32"/>
      <c r="C84" s="33"/>
      <c r="D84" s="33"/>
      <c r="E84" s="33"/>
      <c r="F84" s="34"/>
    </row>
    <row r="85" spans="1:6" ht="15" customHeight="1" x14ac:dyDescent="0.35">
      <c r="A85" s="1" t="s">
        <v>494</v>
      </c>
      <c r="B85" s="8" t="s">
        <v>495</v>
      </c>
      <c r="C85" s="33">
        <v>165</v>
      </c>
      <c r="D85" s="33"/>
      <c r="E85" s="33">
        <v>165</v>
      </c>
      <c r="F85" s="34" t="s">
        <v>496</v>
      </c>
    </row>
    <row r="86" spans="1:6" ht="15" customHeight="1" x14ac:dyDescent="0.35">
      <c r="A86" s="1" t="s">
        <v>497</v>
      </c>
      <c r="B86" s="53" t="s">
        <v>498</v>
      </c>
      <c r="C86" s="33">
        <v>60</v>
      </c>
      <c r="D86" s="33">
        <v>12</v>
      </c>
      <c r="E86" s="33">
        <v>72</v>
      </c>
      <c r="F86" s="34">
        <v>109456</v>
      </c>
    </row>
    <row r="87" spans="1:6" ht="15" customHeight="1" x14ac:dyDescent="0.35">
      <c r="A87" s="1" t="s">
        <v>499</v>
      </c>
      <c r="B87" s="53" t="s">
        <v>500</v>
      </c>
      <c r="C87" s="33">
        <v>327</v>
      </c>
      <c r="D87" s="33"/>
      <c r="E87" s="33">
        <v>327</v>
      </c>
      <c r="F87" s="34">
        <v>109457</v>
      </c>
    </row>
    <row r="88" spans="1:6" ht="15" customHeight="1" x14ac:dyDescent="0.25">
      <c r="A88" s="1" t="s">
        <v>499</v>
      </c>
      <c r="B88" s="8" t="s">
        <v>501</v>
      </c>
      <c r="C88" s="12">
        <v>69</v>
      </c>
      <c r="D88" s="12">
        <v>13.8</v>
      </c>
      <c r="E88" s="12">
        <v>82.8</v>
      </c>
      <c r="F88" s="4">
        <v>109457</v>
      </c>
    </row>
    <row r="89" spans="1:6" ht="15" customHeight="1" x14ac:dyDescent="0.35">
      <c r="A89" s="31"/>
      <c r="B89" s="32"/>
      <c r="C89" s="10">
        <f>SUM(C85:C88)</f>
        <v>621</v>
      </c>
      <c r="D89" s="10">
        <f>SUM(D85:D88)</f>
        <v>25.8</v>
      </c>
      <c r="E89" s="10">
        <f>SUM(E85:E88)</f>
        <v>646.79999999999995</v>
      </c>
      <c r="F89" s="34"/>
    </row>
    <row r="90" spans="1:6" ht="15" customHeight="1" x14ac:dyDescent="0.35">
      <c r="A90" s="31"/>
      <c r="B90" s="32"/>
      <c r="C90" s="11"/>
      <c r="D90" s="11"/>
      <c r="E90" s="11"/>
      <c r="F90" s="34"/>
    </row>
    <row r="91" spans="1:6" ht="15" customHeight="1" x14ac:dyDescent="0.35">
      <c r="A91" s="31" t="s">
        <v>103</v>
      </c>
      <c r="B91" s="32"/>
      <c r="C91" s="33"/>
      <c r="D91" s="33"/>
      <c r="E91" s="33"/>
      <c r="F91" s="34"/>
    </row>
    <row r="92" spans="1:6" ht="15" customHeight="1" x14ac:dyDescent="0.35">
      <c r="B92" s="8"/>
      <c r="C92" s="12"/>
      <c r="D92" s="12"/>
      <c r="E92" s="12"/>
      <c r="F92" s="34"/>
    </row>
    <row r="93" spans="1:6" ht="15" customHeight="1" x14ac:dyDescent="0.35">
      <c r="A93" s="31"/>
      <c r="B93" s="32"/>
      <c r="C93" s="10">
        <f>SUM(C92:C92)</f>
        <v>0</v>
      </c>
      <c r="D93" s="10">
        <f>SUM(D92:D92)</f>
        <v>0</v>
      </c>
      <c r="E93" s="10">
        <f>SUM(E92:E92)</f>
        <v>0</v>
      </c>
    </row>
    <row r="94" spans="1:6" ht="15" customHeight="1" x14ac:dyDescent="0.35">
      <c r="A94" s="31"/>
      <c r="B94" s="32"/>
      <c r="C94" s="11"/>
      <c r="D94" s="11"/>
      <c r="E94" s="11"/>
    </row>
    <row r="95" spans="1:6" ht="15" customHeight="1" x14ac:dyDescent="0.25">
      <c r="A95" s="5" t="s">
        <v>179</v>
      </c>
      <c r="C95" s="35"/>
      <c r="D95" s="35"/>
      <c r="E95" s="35"/>
    </row>
    <row r="96" spans="1:6" ht="15" customHeight="1" x14ac:dyDescent="0.25">
      <c r="A96" s="8" t="s">
        <v>293</v>
      </c>
      <c r="B96" s="1" t="s">
        <v>444</v>
      </c>
      <c r="C96" s="35">
        <v>117</v>
      </c>
      <c r="D96" s="35">
        <v>0</v>
      </c>
      <c r="E96" s="35">
        <v>117</v>
      </c>
      <c r="F96" s="4" t="s">
        <v>8</v>
      </c>
    </row>
    <row r="97" spans="1:8" ht="15" customHeight="1" x14ac:dyDescent="0.25">
      <c r="C97" s="14"/>
      <c r="D97" s="14">
        <v>0</v>
      </c>
      <c r="E97" s="14"/>
    </row>
    <row r="98" spans="1:8" ht="15" customHeight="1" x14ac:dyDescent="0.25">
      <c r="A98" s="8"/>
      <c r="C98" s="10">
        <f>SUM(C96:C97)</f>
        <v>117</v>
      </c>
      <c r="D98" s="10">
        <f>SUM(D96:D97)</f>
        <v>0</v>
      </c>
      <c r="E98" s="10">
        <f>SUM(E96:E97)</f>
        <v>117</v>
      </c>
    </row>
    <row r="99" spans="1:8" ht="15" customHeight="1" x14ac:dyDescent="0.3">
      <c r="A99" s="5"/>
      <c r="B99" s="16"/>
      <c r="C99" s="11"/>
      <c r="D99" s="11"/>
      <c r="E99" s="11"/>
    </row>
    <row r="100" spans="1:8" ht="15" customHeight="1" x14ac:dyDescent="0.25">
      <c r="A100" s="36" t="s">
        <v>182</v>
      </c>
      <c r="B100" s="36"/>
      <c r="C100" s="12"/>
      <c r="D100" s="12"/>
      <c r="E100" s="12"/>
    </row>
    <row r="101" spans="1:8" ht="15" customHeight="1" x14ac:dyDescent="0.25">
      <c r="A101" s="8"/>
      <c r="B101" s="29"/>
      <c r="C101" s="12"/>
      <c r="D101" s="12"/>
      <c r="E101" s="12"/>
      <c r="F101" s="17"/>
    </row>
    <row r="102" spans="1:8" ht="15" customHeight="1" x14ac:dyDescent="0.25">
      <c r="C102" s="10">
        <f>SUM(C101:C101)</f>
        <v>0</v>
      </c>
      <c r="D102" s="10">
        <f>SUM(D101:D101)</f>
        <v>0</v>
      </c>
      <c r="E102" s="10">
        <f>SUM(E101:E101)</f>
        <v>0</v>
      </c>
      <c r="H102" s="22"/>
    </row>
    <row r="103" spans="1:8" ht="15" customHeight="1" x14ac:dyDescent="0.25">
      <c r="C103" s="11"/>
      <c r="D103" s="11"/>
      <c r="E103" s="11"/>
      <c r="H103" s="22"/>
    </row>
    <row r="104" spans="1:8" ht="15" customHeight="1" x14ac:dyDescent="0.25">
      <c r="A104" s="5" t="s">
        <v>183</v>
      </c>
      <c r="C104" s="1"/>
      <c r="D104" s="1"/>
      <c r="E104" s="1"/>
      <c r="F104" s="1"/>
    </row>
    <row r="105" spans="1:8" ht="15" customHeight="1" x14ac:dyDescent="0.25">
      <c r="A105" s="23" t="s">
        <v>48</v>
      </c>
      <c r="B105" s="24" t="s">
        <v>502</v>
      </c>
      <c r="C105" s="14">
        <v>10630.17</v>
      </c>
      <c r="D105" s="25"/>
      <c r="E105" s="14">
        <v>10630.17</v>
      </c>
      <c r="F105" s="13" t="s">
        <v>437</v>
      </c>
    </row>
    <row r="106" spans="1:8" ht="15" customHeight="1" x14ac:dyDescent="0.25">
      <c r="A106" s="23" t="s">
        <v>53</v>
      </c>
      <c r="B106" s="24" t="s">
        <v>503</v>
      </c>
      <c r="C106" s="14">
        <v>3068.09</v>
      </c>
      <c r="D106" s="25"/>
      <c r="E106" s="14">
        <v>3068.09</v>
      </c>
      <c r="F106" s="43" t="s">
        <v>504</v>
      </c>
    </row>
    <row r="107" spans="1:8" ht="15" customHeight="1" x14ac:dyDescent="0.25">
      <c r="A107" s="23" t="s">
        <v>51</v>
      </c>
      <c r="B107" s="24" t="s">
        <v>505</v>
      </c>
      <c r="C107" s="14">
        <v>2782.31</v>
      </c>
      <c r="D107" s="25"/>
      <c r="E107" s="14">
        <v>2782.31</v>
      </c>
      <c r="F107" s="43" t="s">
        <v>506</v>
      </c>
    </row>
    <row r="108" spans="1:8" ht="15" customHeight="1" x14ac:dyDescent="0.25">
      <c r="C108" s="10">
        <f>SUM(C105:C107)</f>
        <v>16480.57</v>
      </c>
      <c r="D108" s="10">
        <f>SUM(D105:D107)</f>
        <v>0</v>
      </c>
      <c r="E108" s="10">
        <f>SUM(E105:E107)</f>
        <v>16480.57</v>
      </c>
      <c r="F108" s="1"/>
    </row>
    <row r="109" spans="1:8" ht="15" customHeight="1" x14ac:dyDescent="0.25">
      <c r="C109" s="1"/>
      <c r="D109" s="1"/>
      <c r="E109" s="1"/>
      <c r="F109" s="1"/>
    </row>
    <row r="110" spans="1:8" ht="15" customHeight="1" x14ac:dyDescent="0.25">
      <c r="B110" s="26" t="s">
        <v>55</v>
      </c>
      <c r="C110" s="10">
        <f>SUM(+C102+C14+C68+C44+C28+C53+C77+C60+C82+C89+C93+C98+C108)</f>
        <v>53353.73</v>
      </c>
      <c r="D110" s="10">
        <f>SUM(+D102+D14+D68+D44+D28+D53+D77+D60+D82+D89+D93+D98+D108)</f>
        <v>3268.52</v>
      </c>
      <c r="E110" s="10">
        <f>SUM(+E102+E14+E68+E44+E28+E53+E77+E60+E82+E89+E93+E98+E108)</f>
        <v>56622.250000000007</v>
      </c>
    </row>
    <row r="111" spans="1:8" ht="15" customHeight="1" x14ac:dyDescent="0.25">
      <c r="B111" s="27"/>
      <c r="C111" s="11"/>
      <c r="D111" s="11"/>
      <c r="E111" s="11"/>
    </row>
    <row r="112" spans="1:8" ht="15" customHeight="1" x14ac:dyDescent="0.25">
      <c r="A112" s="46" t="s">
        <v>326</v>
      </c>
      <c r="B112" s="38"/>
      <c r="C112" s="11"/>
      <c r="D112" s="11"/>
      <c r="E112" s="11"/>
    </row>
    <row r="113" spans="1:8" ht="15" customHeight="1" x14ac:dyDescent="0.25">
      <c r="A113" s="46"/>
      <c r="B113" s="47"/>
      <c r="C113" s="11"/>
      <c r="D113" s="11"/>
      <c r="E113" s="11"/>
    </row>
    <row r="114" spans="1:8" ht="15" customHeight="1" x14ac:dyDescent="0.25">
      <c r="A114" s="54"/>
      <c r="B114" s="52"/>
      <c r="C114" s="38"/>
      <c r="D114" s="9"/>
    </row>
    <row r="115" spans="1:8" ht="15" customHeight="1" x14ac:dyDescent="0.25">
      <c r="A115" s="37"/>
      <c r="B115" s="38"/>
      <c r="D115" s="9"/>
    </row>
    <row r="116" spans="1:8" ht="15" customHeight="1" x14ac:dyDescent="0.25">
      <c r="A116" s="51"/>
      <c r="B116" s="52"/>
      <c r="C116" s="38"/>
      <c r="D116" s="9"/>
    </row>
    <row r="117" spans="1:8" ht="15" customHeight="1" x14ac:dyDescent="0.25">
      <c r="C117" s="1"/>
    </row>
    <row r="118" spans="1:8" ht="15" customHeight="1" x14ac:dyDescent="0.25"/>
    <row r="119" spans="1:8" ht="15" customHeight="1" x14ac:dyDescent="0.25"/>
    <row r="120" spans="1:8" ht="15" customHeight="1" x14ac:dyDescent="0.25"/>
    <row r="121" spans="1:8" ht="15" customHeight="1" x14ac:dyDescent="0.25"/>
    <row r="122" spans="1:8" ht="15" customHeight="1" x14ac:dyDescent="0.25"/>
    <row r="123" spans="1:8" ht="15" customHeight="1" x14ac:dyDescent="0.25"/>
    <row r="124" spans="1:8" ht="15" customHeight="1" x14ac:dyDescent="0.25"/>
    <row r="125" spans="1:8" ht="15" customHeight="1" x14ac:dyDescent="0.25"/>
    <row r="126" spans="1:8" ht="15" customHeight="1" x14ac:dyDescent="0.25"/>
    <row r="127" spans="1:8" ht="15" customHeight="1" x14ac:dyDescent="0.25">
      <c r="G127" s="23"/>
    </row>
    <row r="128" spans="1:8" ht="15" customHeight="1" x14ac:dyDescent="0.25">
      <c r="H128" s="23"/>
    </row>
    <row r="129" spans="1:8" ht="15" customHeight="1" x14ac:dyDescent="0.25">
      <c r="H129" s="23"/>
    </row>
    <row r="130" spans="1:8" s="23" customFormat="1" ht="15" customHeight="1" x14ac:dyDescent="0.25">
      <c r="A130" s="1"/>
      <c r="B130" s="1"/>
      <c r="C130" s="3"/>
      <c r="D130" s="3"/>
      <c r="E130" s="3"/>
      <c r="F130" s="4"/>
      <c r="G130" s="1"/>
      <c r="H130" s="1"/>
    </row>
    <row r="131" spans="1:8" s="23" customFormat="1" x14ac:dyDescent="0.25">
      <c r="A131" s="1"/>
      <c r="B131" s="1"/>
      <c r="C131" s="3"/>
      <c r="D131" s="3"/>
      <c r="E131" s="3"/>
      <c r="F131" s="4"/>
      <c r="G131" s="1"/>
      <c r="H131" s="1"/>
    </row>
    <row r="132" spans="1:8" s="23" customFormat="1" x14ac:dyDescent="0.25">
      <c r="A132" s="1"/>
      <c r="B132" s="1"/>
      <c r="C132" s="3"/>
      <c r="D132" s="3"/>
      <c r="E132" s="3"/>
      <c r="F132" s="4"/>
      <c r="G132" s="1"/>
      <c r="H132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21</vt:lpstr>
      <vt:lpstr>May 21</vt:lpstr>
      <vt:lpstr>June 21</vt:lpstr>
      <vt:lpstr>July 21</vt:lpstr>
      <vt:lpstr>August 21</vt:lpstr>
      <vt:lpstr>September 21</vt:lpstr>
      <vt:lpstr>October 21</vt:lpstr>
      <vt:lpstr>November 21</vt:lpstr>
      <vt:lpstr>December 21</vt:lpstr>
      <vt:lpstr>January 22</vt:lpstr>
      <vt:lpstr>February 22</vt:lpstr>
      <vt:lpstr>March 22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2022-07-26T13:15:57Z</dcterms:created>
  <dcterms:modified xsi:type="dcterms:W3CDTF">2022-07-27T10:30:41Z</dcterms:modified>
</cp:coreProperties>
</file>