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esktop\"/>
    </mc:Choice>
  </mc:AlternateContent>
  <bookViews>
    <workbookView xWindow="0" yWindow="0" windowWidth="22118" windowHeight="8893"/>
  </bookViews>
  <sheets>
    <sheet name="April 20" sheetId="1" r:id="rId1"/>
    <sheet name="May 20" sheetId="2" r:id="rId2"/>
    <sheet name="June 20" sheetId="3" r:id="rId3"/>
    <sheet name="July 20" sheetId="4" r:id="rId4"/>
    <sheet name="August 20" sheetId="5" r:id="rId5"/>
    <sheet name="September 20" sheetId="6" r:id="rId6"/>
    <sheet name="October 20" sheetId="7" r:id="rId7"/>
    <sheet name="November 20" sheetId="8" r:id="rId8"/>
    <sheet name="December 20" sheetId="9" r:id="rId9"/>
    <sheet name="January 21" sheetId="10" r:id="rId10"/>
    <sheet name="February 21" sheetId="11" r:id="rId11"/>
    <sheet name="March 21" sheetId="12" r:id="rId12"/>
    <sheet name="March supp 21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3" l="1"/>
  <c r="E60" i="13" s="1"/>
  <c r="D58" i="13"/>
  <c r="D60" i="13" s="1"/>
  <c r="C58" i="13"/>
  <c r="C60" i="13" s="1"/>
  <c r="E54" i="13"/>
  <c r="D54" i="13"/>
  <c r="C54" i="13"/>
  <c r="E50" i="13"/>
  <c r="D50" i="13"/>
  <c r="C50" i="13"/>
  <c r="E45" i="13"/>
  <c r="D45" i="13"/>
  <c r="C45" i="13"/>
  <c r="E39" i="13"/>
  <c r="D39" i="13"/>
  <c r="C39" i="13"/>
  <c r="E33" i="13"/>
  <c r="D33" i="13"/>
  <c r="C33" i="13"/>
  <c r="E27" i="13"/>
  <c r="D27" i="13"/>
  <c r="C27" i="13"/>
  <c r="E20" i="13"/>
  <c r="D20" i="13"/>
  <c r="C20" i="13"/>
  <c r="E14" i="13"/>
  <c r="D14" i="13"/>
  <c r="C14" i="13"/>
  <c r="E8" i="13"/>
  <c r="D8" i="13"/>
  <c r="C8" i="13"/>
  <c r="E104" i="12"/>
  <c r="D104" i="12"/>
  <c r="C104" i="12"/>
  <c r="E98" i="12"/>
  <c r="E106" i="12" s="1"/>
  <c r="D98" i="12"/>
  <c r="D106" i="12" s="1"/>
  <c r="C98" i="12"/>
  <c r="C106" i="12" s="1"/>
  <c r="E94" i="12"/>
  <c r="D94" i="12"/>
  <c r="C94" i="12"/>
  <c r="E89" i="12"/>
  <c r="D89" i="12"/>
  <c r="C89" i="12"/>
  <c r="E85" i="12"/>
  <c r="D85" i="12"/>
  <c r="C85" i="12"/>
  <c r="E81" i="12"/>
  <c r="D81" i="12"/>
  <c r="C81" i="12"/>
  <c r="E74" i="12"/>
  <c r="D74" i="12"/>
  <c r="C74" i="12"/>
  <c r="E66" i="12"/>
  <c r="D66" i="12"/>
  <c r="C66" i="12"/>
  <c r="E59" i="12"/>
  <c r="D59" i="12"/>
  <c r="C59" i="12"/>
  <c r="E50" i="12"/>
  <c r="D50" i="12"/>
  <c r="C50" i="12"/>
  <c r="E38" i="12"/>
  <c r="D38" i="12"/>
  <c r="C38" i="12"/>
  <c r="E20" i="12"/>
  <c r="D20" i="12"/>
  <c r="C20" i="12"/>
  <c r="E9" i="12"/>
  <c r="D9" i="12"/>
  <c r="C9" i="12"/>
  <c r="E92" i="11"/>
  <c r="D92" i="11"/>
  <c r="C92" i="11"/>
  <c r="E86" i="11"/>
  <c r="E94" i="11" s="1"/>
  <c r="D86" i="11"/>
  <c r="D94" i="11" s="1"/>
  <c r="C86" i="11"/>
  <c r="C94" i="11" s="1"/>
  <c r="E81" i="11"/>
  <c r="D81" i="11"/>
  <c r="C81" i="11"/>
  <c r="E76" i="11"/>
  <c r="D76" i="11"/>
  <c r="C76" i="11"/>
  <c r="E72" i="11"/>
  <c r="D72" i="11"/>
  <c r="C72" i="11"/>
  <c r="E68" i="11"/>
  <c r="D68" i="11"/>
  <c r="C68" i="11"/>
  <c r="E64" i="11"/>
  <c r="D64" i="11"/>
  <c r="C64" i="11"/>
  <c r="E56" i="11"/>
  <c r="D56" i="11"/>
  <c r="C56" i="11"/>
  <c r="E49" i="11"/>
  <c r="D49" i="11"/>
  <c r="C49" i="11"/>
  <c r="E44" i="11"/>
  <c r="D44" i="11"/>
  <c r="C44" i="11"/>
  <c r="E37" i="11"/>
  <c r="D37" i="11"/>
  <c r="C37" i="11"/>
  <c r="E28" i="11"/>
  <c r="D28" i="11"/>
  <c r="C28" i="11"/>
  <c r="E9" i="11"/>
  <c r="D9" i="11"/>
  <c r="C9" i="11"/>
  <c r="E105" i="10"/>
  <c r="D105" i="10"/>
  <c r="C105" i="10"/>
  <c r="E99" i="10"/>
  <c r="E107" i="10" s="1"/>
  <c r="D99" i="10"/>
  <c r="D107" i="10" s="1"/>
  <c r="C99" i="10"/>
  <c r="C107" i="10" s="1"/>
  <c r="E95" i="10"/>
  <c r="D95" i="10"/>
  <c r="C95" i="10"/>
  <c r="E90" i="10"/>
  <c r="D90" i="10"/>
  <c r="C90" i="10"/>
  <c r="E86" i="10"/>
  <c r="D86" i="10"/>
  <c r="C86" i="10"/>
  <c r="E78" i="10"/>
  <c r="D78" i="10"/>
  <c r="C78" i="10"/>
  <c r="E73" i="10"/>
  <c r="D73" i="10"/>
  <c r="C73" i="10"/>
  <c r="E61" i="10"/>
  <c r="D61" i="10"/>
  <c r="C61" i="10"/>
  <c r="E53" i="10"/>
  <c r="D53" i="10"/>
  <c r="C53" i="10"/>
  <c r="E47" i="10"/>
  <c r="D47" i="10"/>
  <c r="C47" i="10"/>
  <c r="E37" i="10"/>
  <c r="D37" i="10"/>
  <c r="C37" i="10"/>
  <c r="E25" i="10"/>
  <c r="D25" i="10"/>
  <c r="C25" i="10"/>
  <c r="E12" i="10"/>
  <c r="D12" i="10"/>
  <c r="C12" i="10"/>
  <c r="E93" i="9"/>
  <c r="D93" i="9"/>
  <c r="C93" i="9"/>
  <c r="E87" i="9"/>
  <c r="D87" i="9"/>
  <c r="D95" i="9" s="1"/>
  <c r="C87" i="9"/>
  <c r="C95" i="9" s="1"/>
  <c r="E83" i="9"/>
  <c r="D83" i="9"/>
  <c r="C83" i="9"/>
  <c r="E79" i="9"/>
  <c r="D79" i="9"/>
  <c r="C79" i="9"/>
  <c r="E75" i="9"/>
  <c r="D75" i="9"/>
  <c r="C75" i="9"/>
  <c r="E70" i="9"/>
  <c r="D70" i="9"/>
  <c r="C70" i="9"/>
  <c r="E64" i="9"/>
  <c r="D64" i="9"/>
  <c r="C64" i="9"/>
  <c r="E55" i="9"/>
  <c r="E95" i="9" s="1"/>
  <c r="D55" i="9"/>
  <c r="C55" i="9"/>
  <c r="E47" i="9"/>
  <c r="D47" i="9"/>
  <c r="C47" i="9"/>
  <c r="E43" i="9"/>
  <c r="D43" i="9"/>
  <c r="C43" i="9"/>
  <c r="E36" i="9"/>
  <c r="D36" i="9"/>
  <c r="C36" i="9"/>
  <c r="E28" i="9"/>
  <c r="D28" i="9"/>
  <c r="C28" i="9"/>
  <c r="E11" i="9"/>
  <c r="D11" i="9"/>
  <c r="C11" i="9"/>
  <c r="E101" i="8"/>
  <c r="D101" i="8"/>
  <c r="C101" i="8"/>
  <c r="E95" i="8"/>
  <c r="E103" i="8" s="1"/>
  <c r="D95" i="8"/>
  <c r="D103" i="8" s="1"/>
  <c r="C95" i="8"/>
  <c r="C103" i="8" s="1"/>
  <c r="E90" i="8"/>
  <c r="D90" i="8"/>
  <c r="C90" i="8"/>
  <c r="E86" i="8"/>
  <c r="D86" i="8"/>
  <c r="C86" i="8"/>
  <c r="E82" i="8"/>
  <c r="D82" i="8"/>
  <c r="C82" i="8"/>
  <c r="E75" i="8"/>
  <c r="D75" i="8"/>
  <c r="C75" i="8"/>
  <c r="E71" i="8"/>
  <c r="D71" i="8"/>
  <c r="C71" i="8"/>
  <c r="E62" i="8"/>
  <c r="D62" i="8"/>
  <c r="C62" i="8"/>
  <c r="E55" i="8"/>
  <c r="D55" i="8"/>
  <c r="C55" i="8"/>
  <c r="E48" i="8"/>
  <c r="D48" i="8"/>
  <c r="C48" i="8"/>
  <c r="E40" i="8"/>
  <c r="D40" i="8"/>
  <c r="C40" i="8"/>
  <c r="E29" i="8"/>
  <c r="D29" i="8"/>
  <c r="C29" i="8"/>
  <c r="E10" i="8"/>
  <c r="D10" i="8"/>
  <c r="C10" i="8"/>
  <c r="E102" i="7"/>
  <c r="D102" i="7"/>
  <c r="C102" i="7"/>
  <c r="E96" i="7"/>
  <c r="E104" i="7" s="1"/>
  <c r="D96" i="7"/>
  <c r="D104" i="7" s="1"/>
  <c r="C96" i="7"/>
  <c r="E92" i="7"/>
  <c r="D92" i="7"/>
  <c r="C92" i="7"/>
  <c r="E88" i="7"/>
  <c r="D88" i="7"/>
  <c r="C88" i="7"/>
  <c r="E84" i="7"/>
  <c r="D84" i="7"/>
  <c r="C84" i="7"/>
  <c r="E78" i="7"/>
  <c r="D78" i="7"/>
  <c r="C78" i="7"/>
  <c r="E74" i="7"/>
  <c r="D74" i="7"/>
  <c r="C74" i="7"/>
  <c r="E63" i="7"/>
  <c r="D63" i="7"/>
  <c r="C63" i="7"/>
  <c r="E56" i="7"/>
  <c r="D56" i="7"/>
  <c r="C56" i="7"/>
  <c r="E51" i="7"/>
  <c r="D51" i="7"/>
  <c r="C51" i="7"/>
  <c r="E40" i="7"/>
  <c r="D40" i="7"/>
  <c r="C40" i="7"/>
  <c r="E28" i="7"/>
  <c r="D28" i="7"/>
  <c r="C28" i="7"/>
  <c r="E13" i="7"/>
  <c r="D13" i="7"/>
  <c r="C13" i="7"/>
  <c r="C104" i="7" s="1"/>
  <c r="E92" i="6"/>
  <c r="D92" i="6"/>
  <c r="C92" i="6"/>
  <c r="E84" i="6"/>
  <c r="E94" i="6" s="1"/>
  <c r="D84" i="6"/>
  <c r="D94" i="6" s="1"/>
  <c r="C84" i="6"/>
  <c r="C94" i="6" s="1"/>
  <c r="E80" i="6"/>
  <c r="D80" i="6"/>
  <c r="C80" i="6"/>
  <c r="E76" i="6"/>
  <c r="D76" i="6"/>
  <c r="C76" i="6"/>
  <c r="E72" i="6"/>
  <c r="D72" i="6"/>
  <c r="C72" i="6"/>
  <c r="E68" i="6"/>
  <c r="D68" i="6"/>
  <c r="C68" i="6"/>
  <c r="E64" i="6"/>
  <c r="D64" i="6"/>
  <c r="C64" i="6"/>
  <c r="E55" i="6"/>
  <c r="D55" i="6"/>
  <c r="C55" i="6"/>
  <c r="E48" i="6"/>
  <c r="D48" i="6"/>
  <c r="C48" i="6"/>
  <c r="E43" i="6"/>
  <c r="D43" i="6"/>
  <c r="C43" i="6"/>
  <c r="E35" i="6"/>
  <c r="D35" i="6"/>
  <c r="C35" i="6"/>
  <c r="E23" i="6"/>
  <c r="D23" i="6"/>
  <c r="C23" i="6"/>
  <c r="E10" i="6"/>
  <c r="D10" i="6"/>
  <c r="C10" i="6"/>
  <c r="E104" i="5"/>
  <c r="D104" i="5"/>
  <c r="C104" i="5"/>
  <c r="E98" i="5"/>
  <c r="E106" i="5" s="1"/>
  <c r="D98" i="5"/>
  <c r="D106" i="5" s="1"/>
  <c r="C98" i="5"/>
  <c r="C106" i="5" s="1"/>
  <c r="E94" i="5"/>
  <c r="D94" i="5"/>
  <c r="C94" i="5"/>
  <c r="E91" i="5"/>
  <c r="D91" i="5"/>
  <c r="C91" i="5"/>
  <c r="E87" i="5"/>
  <c r="D87" i="5"/>
  <c r="C87" i="5"/>
  <c r="E83" i="5"/>
  <c r="D83" i="5"/>
  <c r="C83" i="5"/>
  <c r="E79" i="5"/>
  <c r="D79" i="5"/>
  <c r="C79" i="5"/>
  <c r="E67" i="5"/>
  <c r="D67" i="5"/>
  <c r="C67" i="5"/>
  <c r="E60" i="5"/>
  <c r="D60" i="5"/>
  <c r="C60" i="5"/>
  <c r="E54" i="5"/>
  <c r="D54" i="5"/>
  <c r="C54" i="5"/>
  <c r="E41" i="5"/>
  <c r="D41" i="5"/>
  <c r="C41" i="5"/>
  <c r="E30" i="5"/>
  <c r="D30" i="5"/>
  <c r="C30" i="5"/>
  <c r="E15" i="5"/>
  <c r="D15" i="5"/>
  <c r="C15" i="5"/>
  <c r="E87" i="4"/>
  <c r="D87" i="4"/>
  <c r="C87" i="4"/>
  <c r="E81" i="4"/>
  <c r="E89" i="4" s="1"/>
  <c r="D81" i="4"/>
  <c r="D89" i="4" s="1"/>
  <c r="C81" i="4"/>
  <c r="C89" i="4" s="1"/>
  <c r="E77" i="4"/>
  <c r="D77" i="4"/>
  <c r="C77" i="4"/>
  <c r="E74" i="4"/>
  <c r="D74" i="4"/>
  <c r="C74" i="4"/>
  <c r="E70" i="4"/>
  <c r="D70" i="4"/>
  <c r="C70" i="4"/>
  <c r="E66" i="4"/>
  <c r="D66" i="4"/>
  <c r="C66" i="4"/>
  <c r="E62" i="4"/>
  <c r="D62" i="4"/>
  <c r="C62" i="4"/>
  <c r="E52" i="4"/>
  <c r="D52" i="4"/>
  <c r="C52" i="4"/>
  <c r="E45" i="4"/>
  <c r="D45" i="4"/>
  <c r="C45" i="4"/>
  <c r="E41" i="4"/>
  <c r="D41" i="4"/>
  <c r="C41" i="4"/>
  <c r="E34" i="4"/>
  <c r="D34" i="4"/>
  <c r="C34" i="4"/>
  <c r="E24" i="4"/>
  <c r="D24" i="4"/>
  <c r="C24" i="4"/>
  <c r="E12" i="4"/>
  <c r="D12" i="4"/>
  <c r="C12" i="4"/>
  <c r="E99" i="3"/>
  <c r="D99" i="3"/>
  <c r="C99" i="3"/>
  <c r="E93" i="3"/>
  <c r="E101" i="3" s="1"/>
  <c r="D93" i="3"/>
  <c r="D101" i="3" s="1"/>
  <c r="C93" i="3"/>
  <c r="E89" i="3"/>
  <c r="D89" i="3"/>
  <c r="C89" i="3"/>
  <c r="E83" i="3"/>
  <c r="D83" i="3"/>
  <c r="C83" i="3"/>
  <c r="E79" i="3"/>
  <c r="D79" i="3"/>
  <c r="C79" i="3"/>
  <c r="E75" i="3"/>
  <c r="D75" i="3"/>
  <c r="C75" i="3"/>
  <c r="E70" i="3"/>
  <c r="D70" i="3"/>
  <c r="C70" i="3"/>
  <c r="E58" i="3"/>
  <c r="D58" i="3"/>
  <c r="C58" i="3"/>
  <c r="C101" i="3" s="1"/>
  <c r="E49" i="3"/>
  <c r="D49" i="3"/>
  <c r="C49" i="3"/>
  <c r="E44" i="3"/>
  <c r="D44" i="3"/>
  <c r="C44" i="3"/>
  <c r="E32" i="3"/>
  <c r="D32" i="3"/>
  <c r="C32" i="3"/>
  <c r="E22" i="3"/>
  <c r="D22" i="3"/>
  <c r="C22" i="3"/>
  <c r="E10" i="3"/>
  <c r="D10" i="3"/>
  <c r="C10" i="3"/>
  <c r="E85" i="2"/>
  <c r="D85" i="2"/>
  <c r="C85" i="2"/>
  <c r="E79" i="2"/>
  <c r="E87" i="2" s="1"/>
  <c r="D79" i="2"/>
  <c r="D87" i="2" s="1"/>
  <c r="C79" i="2"/>
  <c r="C87" i="2" s="1"/>
  <c r="E75" i="2"/>
  <c r="D75" i="2"/>
  <c r="C75" i="2"/>
  <c r="E72" i="2"/>
  <c r="D72" i="2"/>
  <c r="C72" i="2"/>
  <c r="E68" i="2"/>
  <c r="D68" i="2"/>
  <c r="C68" i="2"/>
  <c r="E62" i="2"/>
  <c r="D62" i="2"/>
  <c r="C62" i="2"/>
  <c r="E58" i="2"/>
  <c r="D58" i="2"/>
  <c r="C58" i="2"/>
  <c r="E48" i="2"/>
  <c r="D48" i="2"/>
  <c r="C48" i="2"/>
  <c r="E41" i="2"/>
  <c r="D41" i="2"/>
  <c r="C41" i="2"/>
  <c r="E36" i="2"/>
  <c r="D36" i="2"/>
  <c r="C36" i="2"/>
  <c r="E28" i="2"/>
  <c r="D28" i="2"/>
  <c r="C28" i="2"/>
  <c r="E22" i="2"/>
  <c r="D22" i="2"/>
  <c r="C22" i="2"/>
  <c r="E9" i="2"/>
  <c r="D9" i="2"/>
  <c r="C9" i="2"/>
  <c r="E110" i="1"/>
  <c r="D110" i="1"/>
  <c r="C110" i="1"/>
  <c r="E104" i="1"/>
  <c r="E112" i="1" s="1"/>
  <c r="D104" i="1"/>
  <c r="D112" i="1" s="1"/>
  <c r="C104" i="1"/>
  <c r="C112" i="1" s="1"/>
  <c r="E100" i="1"/>
  <c r="D100" i="1"/>
  <c r="C100" i="1"/>
  <c r="E97" i="1"/>
  <c r="D97" i="1"/>
  <c r="C97" i="1"/>
  <c r="E93" i="1"/>
  <c r="D93" i="1"/>
  <c r="C93" i="1"/>
  <c r="E89" i="1"/>
  <c r="D89" i="1"/>
  <c r="C89" i="1"/>
  <c r="E85" i="1"/>
  <c r="D85" i="1"/>
  <c r="C85" i="1"/>
  <c r="E76" i="1"/>
  <c r="D76" i="1"/>
  <c r="C76" i="1"/>
  <c r="E64" i="1"/>
  <c r="D64" i="1"/>
  <c r="C64" i="1"/>
  <c r="E60" i="1"/>
  <c r="D60" i="1"/>
  <c r="C60" i="1"/>
  <c r="E47" i="1"/>
  <c r="D47" i="1"/>
  <c r="C47" i="1"/>
  <c r="E34" i="1"/>
  <c r="D34" i="1"/>
  <c r="C34" i="1"/>
  <c r="E15" i="1"/>
  <c r="D15" i="1"/>
  <c r="C15" i="1"/>
</calcChain>
</file>

<file path=xl/sharedStrings.xml><?xml version="1.0" encoding="utf-8"?>
<sst xmlns="http://schemas.openxmlformats.org/spreadsheetml/2006/main" count="2029" uniqueCount="618">
  <si>
    <t>Royston Town Council  - Accounts for Payment</t>
  </si>
  <si>
    <r>
      <t>Town Hall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s133</t>
    </r>
  </si>
  <si>
    <t>NET</t>
  </si>
  <si>
    <t>VAT</t>
  </si>
  <si>
    <t>GROSS</t>
  </si>
  <si>
    <t>CQ NO</t>
  </si>
  <si>
    <t>NHDC</t>
  </si>
  <si>
    <t>Rates</t>
  </si>
  <si>
    <t>d/d</t>
  </si>
  <si>
    <t>Veolia Environmental</t>
  </si>
  <si>
    <t>Waste collection - Feb 20</t>
  </si>
  <si>
    <t>*d/d</t>
  </si>
  <si>
    <t>Waste collection (Recycle) - Feb 20</t>
  </si>
  <si>
    <t>Waste collection - March 20</t>
  </si>
  <si>
    <t>Waste collection (Recyle) - March 20</t>
  </si>
  <si>
    <t>Herts Full Stop</t>
  </si>
  <si>
    <t>Cleaning supplies</t>
  </si>
  <si>
    <t>Affinity</t>
  </si>
  <si>
    <t>Water charge 10/03 to 31/03</t>
  </si>
  <si>
    <t>Redcare 5G</t>
  </si>
  <si>
    <t xml:space="preserve">Monthly lift line </t>
  </si>
  <si>
    <t>Wave (Anglian Water)</t>
  </si>
  <si>
    <t>Sewerage Charge - Oct 19 to April 20</t>
  </si>
  <si>
    <t>M Willoughby</t>
  </si>
  <si>
    <t>Window Cleaning</t>
  </si>
  <si>
    <t xml:space="preserve"> </t>
  </si>
  <si>
    <r>
      <t xml:space="preserve">Admin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s111/s142</t>
    </r>
  </si>
  <si>
    <t>Barclays Bank</t>
  </si>
  <si>
    <t>Payflow monthly chgs</t>
  </si>
  <si>
    <t>John Lewis</t>
  </si>
  <si>
    <t>IT Equipment</t>
  </si>
  <si>
    <t>*d/c</t>
  </si>
  <si>
    <t>HAPTC</t>
  </si>
  <si>
    <t>Annual subscription/affiliation to NALC</t>
  </si>
  <si>
    <t>SLCC</t>
  </si>
  <si>
    <t>Training - KS</t>
  </si>
  <si>
    <t>Herts Full Stop (Serco)</t>
  </si>
  <si>
    <t>Stationery</t>
  </si>
  <si>
    <t>Cooleraid</t>
  </si>
  <si>
    <t>Water - mthly chg</t>
  </si>
  <si>
    <t>Vision ICT Ltd</t>
  </si>
  <si>
    <t>Domain renewal - May 20 to April 22</t>
  </si>
  <si>
    <t>Hosted email accounts - May 20 to April 21</t>
  </si>
  <si>
    <t>Sage UK</t>
  </si>
  <si>
    <t>Payroll - monthly charge</t>
  </si>
  <si>
    <t>Instant a/cs-monthly charge</t>
  </si>
  <si>
    <t>Viking</t>
  </si>
  <si>
    <t>Headset mic</t>
  </si>
  <si>
    <t>Konica Minolta</t>
  </si>
  <si>
    <t>Photocopying - 17/01 to 16/04</t>
  </si>
  <si>
    <t>Information Commissioner's Office</t>
  </si>
  <si>
    <t>Data Protection Fees</t>
  </si>
  <si>
    <t>Martin's PC Solutions</t>
  </si>
  <si>
    <t>Remote support laptop set up</t>
  </si>
  <si>
    <t>Training - TI</t>
  </si>
  <si>
    <t>d/c</t>
  </si>
  <si>
    <t xml:space="preserve">Admin line and fax line </t>
  </si>
  <si>
    <r>
      <t xml:space="preserve">Museum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</si>
  <si>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 xml:space="preserve">NHDC </t>
  </si>
  <si>
    <t>Total Gas &amp; Power</t>
  </si>
  <si>
    <t>Gas supply - March 20</t>
  </si>
  <si>
    <t>NPK Holdings</t>
  </si>
  <si>
    <t>Museum rent March 20</t>
  </si>
  <si>
    <t>Clean Water - 16/03 to 31/03</t>
  </si>
  <si>
    <t>Plusnet</t>
  </si>
  <si>
    <t>Monthly internet - April 20</t>
  </si>
  <si>
    <t>Peac (UK) Limited</t>
  </si>
  <si>
    <t>Quarterly photocopier lease -01/06 to 31/08</t>
  </si>
  <si>
    <t>Altodigital</t>
  </si>
  <si>
    <t>Photocopying</t>
  </si>
  <si>
    <t>Drag Queen Story Time</t>
  </si>
  <si>
    <t>Video</t>
  </si>
  <si>
    <r>
      <t xml:space="preserve">Market Hill Rooms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s133</t>
    </r>
  </si>
  <si>
    <t>PSK Cleaning Services</t>
  </si>
  <si>
    <t>Monthly cleaning - 09/03 to 05/04</t>
  </si>
  <si>
    <t>MG - room hirer</t>
  </si>
  <si>
    <t>refund</t>
  </si>
  <si>
    <t>SC - room hirer</t>
  </si>
  <si>
    <t>ND - room hirer</t>
  </si>
  <si>
    <t>Clean water 14/02 to 31/20</t>
  </si>
  <si>
    <r>
      <t xml:space="preserve">Cave </t>
    </r>
    <r>
      <rPr>
        <sz val="11"/>
        <rFont val="Arial"/>
        <family val="2"/>
      </rPr>
      <t xml:space="preserve">- </t>
    </r>
    <r>
      <rPr>
        <i/>
        <sz val="11"/>
        <rFont val="Arial"/>
        <family val="2"/>
      </rPr>
      <t>LGA 1972 s145</t>
    </r>
  </si>
  <si>
    <t>Wix.com</t>
  </si>
  <si>
    <t>Website hosting - April 20</t>
  </si>
  <si>
    <r>
      <t>Complex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s133</t>
    </r>
  </si>
  <si>
    <t>Waste collection (Recycle) - March 20</t>
  </si>
  <si>
    <t>Water charge - June 19 to March 20</t>
  </si>
  <si>
    <t>Water charge - 16/03 to 31/03</t>
  </si>
  <si>
    <t>Sewerage - Oct 19 to April 2020</t>
  </si>
  <si>
    <t>PSK Industrial Cleaning Services</t>
  </si>
  <si>
    <t>Monthly cleaning 16/03 to 12/04</t>
  </si>
  <si>
    <r>
      <t>Market Place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Food Act 1984 s50</t>
    </r>
  </si>
  <si>
    <t>NABMA</t>
  </si>
  <si>
    <t>Annual subscription 2020/21</t>
  </si>
  <si>
    <t>Monthly telephone charges</t>
  </si>
  <si>
    <t>Cawleys</t>
  </si>
  <si>
    <t>Waste collection - March 2020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</si>
  <si>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- Open spaces Act 1906 ss 9 &amp; 10</t>
    </r>
  </si>
  <si>
    <t>Herts &amp; Cambs Ground Maintenance</t>
  </si>
  <si>
    <r>
      <t xml:space="preserve">Other Expenses - </t>
    </r>
    <r>
      <rPr>
        <i/>
        <sz val="12"/>
        <rFont val="Calibri"/>
        <family val="2"/>
      </rPr>
      <t>LGA 1972s 142/s 1440</t>
    </r>
  </si>
  <si>
    <t>Town Crier</t>
  </si>
  <si>
    <t>Annual honorarium</t>
  </si>
  <si>
    <t>War Memorial</t>
  </si>
  <si>
    <r>
      <t>Allotments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 xml:space="preserve">Smallholding &amp; Allotments Act 1908 ss23, 26 and 42. </t>
    </r>
  </si>
  <si>
    <t>Clean water - 22/01 to 31/03</t>
  </si>
  <si>
    <r>
      <t>Royston First</t>
    </r>
    <r>
      <rPr>
        <sz val="11"/>
        <rFont val="Arial"/>
        <family val="2"/>
      </rPr>
      <t xml:space="preserve"> -</t>
    </r>
    <r>
      <rPr>
        <i/>
        <sz val="11"/>
        <rFont val="Arial"/>
        <family val="2"/>
      </rPr>
      <t xml:space="preserve"> LGA 1972 s144</t>
    </r>
  </si>
  <si>
    <t>Hertfordshire County Council</t>
  </si>
  <si>
    <t>*109135</t>
  </si>
  <si>
    <r>
      <t>Salaries</t>
    </r>
    <r>
      <rPr>
        <sz val="11"/>
        <rFont val="Arial"/>
        <family val="2"/>
      </rPr>
      <t xml:space="preserve"> - </t>
    </r>
    <r>
      <rPr>
        <i/>
        <sz val="11"/>
        <rFont val="Arial"/>
        <family val="2"/>
      </rPr>
      <t>LGA 1972 s111</t>
    </r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</si>
  <si>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</si>
  <si>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</si>
  <si>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</si>
  <si>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</si>
  <si>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</si>
  <si>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</si>
  <si>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</si>
  <si>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</si>
  <si>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 cheques/payments paid already since last accounts list</t>
  </si>
  <si>
    <t>Waste collection - April 2020</t>
  </si>
  <si>
    <t>Waste collection (Recycle) - April 20</t>
  </si>
  <si>
    <t>Vision ICT</t>
  </si>
  <si>
    <t>SSL Certificate/Data Back up - 07/20 to 06/21</t>
  </si>
  <si>
    <t>BNP Paribas</t>
  </si>
  <si>
    <t xml:space="preserve">Telephone rental </t>
  </si>
  <si>
    <t>Hosted email account April 2020-March 2021</t>
  </si>
  <si>
    <t>Viking Direct</t>
  </si>
  <si>
    <t>Ink</t>
  </si>
  <si>
    <t>Zoom Video Communications Inc.</t>
  </si>
  <si>
    <t>Annual subscription</t>
  </si>
  <si>
    <t>Waste collection - April 20</t>
  </si>
  <si>
    <t>Monthly internet - May 20</t>
  </si>
  <si>
    <t>Monthly cleaning - 06/04 to 03/05</t>
  </si>
  <si>
    <t>Haywoods</t>
  </si>
  <si>
    <t>Internal decoration to MHR</t>
  </si>
  <si>
    <t>*203623</t>
  </si>
  <si>
    <t xml:space="preserve">Caught on Camera </t>
  </si>
  <si>
    <t>Monthly CCTV charges</t>
  </si>
  <si>
    <t>Website hosting - May 20</t>
  </si>
  <si>
    <t>Arc Electrical Ltd</t>
  </si>
  <si>
    <t>Emergency light repair/Pat Testing</t>
  </si>
  <si>
    <t>PSK Industrial Services</t>
  </si>
  <si>
    <t>Monthly cleaning 13/04 to 10/05</t>
  </si>
  <si>
    <t>Quarterly telephone rental</t>
  </si>
  <si>
    <t>BCW Office Products</t>
  </si>
  <si>
    <t>Health &amp; Safety freestanding signs</t>
  </si>
  <si>
    <t>Regular monthly maintenance</t>
  </si>
  <si>
    <t>*203625</t>
  </si>
  <si>
    <t>Legal &amp; General</t>
  </si>
  <si>
    <t>Ill health Liability Insurance</t>
  </si>
  <si>
    <t>Agency Costs 2019-2020</t>
  </si>
  <si>
    <t>*109144</t>
  </si>
  <si>
    <t>EDF Energy</t>
  </si>
  <si>
    <t>Christmas lights electric 2019</t>
  </si>
  <si>
    <t>May - Salaries</t>
  </si>
  <si>
    <t>May - PAYE/NI</t>
  </si>
  <si>
    <t>May - Pension</t>
  </si>
  <si>
    <t>Waste collection - May 2020</t>
  </si>
  <si>
    <t>Waste collection (Recycle) - May 20</t>
  </si>
  <si>
    <t>Castle Water</t>
  </si>
  <si>
    <t>clean water charges - 0104/20 to 30/09/20</t>
  </si>
  <si>
    <t>Haines Watts</t>
  </si>
  <si>
    <t>Internal Audit Visit</t>
  </si>
  <si>
    <t>Stationery/H&amp;S supplies</t>
  </si>
  <si>
    <t>Lenovo IdeaPad Laptop</t>
  </si>
  <si>
    <t xml:space="preserve">PPE </t>
  </si>
  <si>
    <t xml:space="preserve">NPK Holdings </t>
  </si>
  <si>
    <t>Museum lease (quarterly)</t>
  </si>
  <si>
    <t>s/o</t>
  </si>
  <si>
    <t>Exhibitor</t>
  </si>
  <si>
    <t>Exhibition sales</t>
  </si>
  <si>
    <t>nPower</t>
  </si>
  <si>
    <t>Electricity - 01.02.20 to 30.04.20</t>
  </si>
  <si>
    <t>Gas - 31.03.20 to 31.05.20</t>
  </si>
  <si>
    <t>Waste collection - May 20</t>
  </si>
  <si>
    <t>Monthly internet - June 20</t>
  </si>
  <si>
    <t>Monthly cleaning - 04.05.20 to 31.05.20</t>
  </si>
  <si>
    <t>Wave/Anglian Water</t>
  </si>
  <si>
    <t>Water rates Jan 20 to March 20</t>
  </si>
  <si>
    <t>Gas - 31/03/20 to 31/05/20</t>
  </si>
  <si>
    <t>Monthly CCTV charges - May 20</t>
  </si>
  <si>
    <t>Monthly CCTV charges - June 20</t>
  </si>
  <si>
    <t>Clean water charges - 01/04/20 to 30/09/20</t>
  </si>
  <si>
    <t>Website hosting - June 20</t>
  </si>
  <si>
    <t>Waste collection -May 20</t>
  </si>
  <si>
    <t>Complex clean water - 01/04/20 to 30/09/20</t>
  </si>
  <si>
    <t>Monthly cleaning - 11/05/20 to 07/06/20</t>
  </si>
  <si>
    <t>Electricity - 01.02.20 to 30.04.20 (Angel Pvmt)</t>
  </si>
  <si>
    <t>Electricity - 01.02.20 to 30.04.20 (Mkt Sq)</t>
  </si>
  <si>
    <t>Market Manager</t>
  </si>
  <si>
    <t>Reimbursement for market gloves</t>
  </si>
  <si>
    <t>David Marshall Print &amp; Promotions</t>
  </si>
  <si>
    <t>Market receipt books</t>
  </si>
  <si>
    <t>Waste collection -May 2020</t>
  </si>
  <si>
    <t>Regular monthly maintenance - May</t>
  </si>
  <si>
    <t>Regular monthly maintenance - June</t>
  </si>
  <si>
    <t>Herts Fullstop</t>
  </si>
  <si>
    <t>Hand sanitiser</t>
  </si>
  <si>
    <t>All-finishes Ltd</t>
  </si>
  <si>
    <t>Paint for Allotment Club House</t>
  </si>
  <si>
    <t>Allotment water rates 01/04/20 to 30/09/20</t>
  </si>
  <si>
    <t>June - Pension</t>
  </si>
  <si>
    <t>June - PAYE/NI</t>
  </si>
  <si>
    <t>June - Salaries</t>
  </si>
  <si>
    <t>Waste collection - June 2020</t>
  </si>
  <si>
    <t>Waste collection (Recycle) - June 20</t>
  </si>
  <si>
    <t>Jackson Lift Services Limited</t>
  </si>
  <si>
    <t>Maintenance contract - 21.07.20 to 20.07.20</t>
  </si>
  <si>
    <t>Town Hall cleaning materials</t>
  </si>
  <si>
    <t>Amazon</t>
  </si>
  <si>
    <t xml:space="preserve">HAPTC </t>
  </si>
  <si>
    <t>Training course - KS</t>
  </si>
  <si>
    <t>Royal Mail</t>
  </si>
  <si>
    <t>Postage stamps</t>
  </si>
  <si>
    <t>Petty Cash</t>
  </si>
  <si>
    <t>Birketts LLP</t>
  </si>
  <si>
    <t>Professional charges</t>
  </si>
  <si>
    <t>*109182</t>
  </si>
  <si>
    <t>CP Associates</t>
  </si>
  <si>
    <t>HR Consultancy advice</t>
  </si>
  <si>
    <t>Gas - 31.05.20 to 30.06.20</t>
  </si>
  <si>
    <t>Altodigital Networks Limited</t>
  </si>
  <si>
    <t>Waste collection - June 20</t>
  </si>
  <si>
    <t>Monthly internet - July 20</t>
  </si>
  <si>
    <t>Monthly cleaning - 1st June to 28th June</t>
  </si>
  <si>
    <t>Website hosting - July 20</t>
  </si>
  <si>
    <t>Waste collection -June 20</t>
  </si>
  <si>
    <t>Monthly cleaning - 8th June to 5th July</t>
  </si>
  <si>
    <t>Public Works Loan Board</t>
  </si>
  <si>
    <t>Market Place loan</t>
  </si>
  <si>
    <t>BCW Office Products Limited</t>
  </si>
  <si>
    <t>1 x Free standing social distance sign</t>
  </si>
  <si>
    <t>Remove fallen branch</t>
  </si>
  <si>
    <t>Urbaser Ltd</t>
  </si>
  <si>
    <t>Refund of donation to Naturally Royston</t>
  </si>
  <si>
    <t>July - Salaries</t>
  </si>
  <si>
    <t>July - PAYE/NI</t>
  </si>
  <si>
    <t>July - Pensions</t>
  </si>
  <si>
    <t>Waste collection - July 2020</t>
  </si>
  <si>
    <t>Waste collection (Recycle) - July 20</t>
  </si>
  <si>
    <t>Buy Paint Online/George Clarke</t>
  </si>
  <si>
    <t xml:space="preserve">Floor varnish </t>
  </si>
  <si>
    <t>Floor varnish (2nd order)</t>
  </si>
  <si>
    <t>Wickes</t>
  </si>
  <si>
    <t>Emulsion paint</t>
  </si>
  <si>
    <t>Window Cleaner</t>
  </si>
  <si>
    <t>UK Meds</t>
  </si>
  <si>
    <t>PPE supplies</t>
  </si>
  <si>
    <t>d/c*</t>
  </si>
  <si>
    <t>Photocopying - 17/04 to 16/07</t>
  </si>
  <si>
    <t>*109198</t>
  </si>
  <si>
    <t>Safe UK</t>
  </si>
  <si>
    <t>CoolerAid Ltd</t>
  </si>
  <si>
    <t>Sanitization</t>
  </si>
  <si>
    <t>Annual rental and environmental charge</t>
  </si>
  <si>
    <t>Website hosting &amp; support Oct 20 to Sept 21</t>
  </si>
  <si>
    <t>Initial invoice for upgrade of council website</t>
  </si>
  <si>
    <t>Quarterly phone rental</t>
  </si>
  <si>
    <t>Cash</t>
  </si>
  <si>
    <t>Office Petty Cash</t>
  </si>
  <si>
    <t>County Security Services Ltd</t>
  </si>
  <si>
    <t>Maintenance cover 16/07/20 to 15/07/21</t>
  </si>
  <si>
    <t>*109201</t>
  </si>
  <si>
    <t>Gas - 01/07/20 to 31/07/20</t>
  </si>
  <si>
    <t>Birketts  LLP</t>
  </si>
  <si>
    <t>*109202</t>
  </si>
  <si>
    <t>Waste collection - July 20</t>
  </si>
  <si>
    <t>Monthly internet - August 20</t>
  </si>
  <si>
    <t>Electricity - 01/05/20 to 30/07/20</t>
  </si>
  <si>
    <t>PEAC Finance (UK) Ltd</t>
  </si>
  <si>
    <t>Quarterly photocopier rental - 01/09 to 30/11</t>
  </si>
  <si>
    <t>Monthly cleaning - 29/06 to 26/07</t>
  </si>
  <si>
    <t>*109199</t>
  </si>
  <si>
    <t>Caught on Camera</t>
  </si>
  <si>
    <t>Monthly CCTV charges - July 2020</t>
  </si>
  <si>
    <t>Monthly CCTV charges - August 2020</t>
  </si>
  <si>
    <t>Electricity - 01/05/20 to 31/07/20</t>
  </si>
  <si>
    <t>KC</t>
  </si>
  <si>
    <t>Refund of hire charges</t>
  </si>
  <si>
    <t>JH</t>
  </si>
  <si>
    <t>Monthly cleaning - 27/07 to 23/08</t>
  </si>
  <si>
    <t>Website hosting - August 20</t>
  </si>
  <si>
    <t>LCN</t>
  </si>
  <si>
    <t>2 year email starter hosting - renewal</t>
  </si>
  <si>
    <t>Waste collection -July 20</t>
  </si>
  <si>
    <t>Monthly cleaning - 06/07 to 02/08</t>
  </si>
  <si>
    <t>JEC Industrial Equipment Ltd</t>
  </si>
  <si>
    <t>Sack barrow</t>
  </si>
  <si>
    <t>Electricity bollard 1 - 01/05/20 to 30/07/20</t>
  </si>
  <si>
    <t>Electricity bollard 2 - 01/05/20 to 30/07/20</t>
  </si>
  <si>
    <t>Regular plantation maintenance</t>
  </si>
  <si>
    <t>*109200</t>
  </si>
  <si>
    <t>August - Salaries</t>
  </si>
  <si>
    <t>August - PAYE/NI</t>
  </si>
  <si>
    <t>August - Pensions</t>
  </si>
  <si>
    <t>Waste collection - Aug 2020</t>
  </si>
  <si>
    <t>Waste collection (Recycle) - Aug 20</t>
  </si>
  <si>
    <t>Cleaning Supplies</t>
  </si>
  <si>
    <t>The Listing</t>
  </si>
  <si>
    <t>Advertisment</t>
  </si>
  <si>
    <t>*109228</t>
  </si>
  <si>
    <t>Water</t>
  </si>
  <si>
    <t>Ink/Year planners</t>
  </si>
  <si>
    <t>Foam wrist support</t>
  </si>
  <si>
    <t>Ink (back order)</t>
  </si>
  <si>
    <t>Museum Lease (quarterly)</t>
  </si>
  <si>
    <t>Gas - 31/07 to 31/08</t>
  </si>
  <si>
    <t>Waste collection - Aug 20</t>
  </si>
  <si>
    <t>Monthly internet -Sept 20</t>
  </si>
  <si>
    <t>Birketts</t>
  </si>
  <si>
    <t>Professional Charges</t>
  </si>
  <si>
    <t>Namesco</t>
  </si>
  <si>
    <t>Web hosting</t>
  </si>
  <si>
    <t>Cleaning/PPE supplies</t>
  </si>
  <si>
    <t>1st Glass Services</t>
  </si>
  <si>
    <t>Install new glass in window</t>
  </si>
  <si>
    <t>*109229</t>
  </si>
  <si>
    <t>Monthly CCTV charges - September 2020</t>
  </si>
  <si>
    <t>Website hosting - Sept 20</t>
  </si>
  <si>
    <t>Virtronix Limited</t>
  </si>
  <si>
    <t xml:space="preserve">Interactive Cave </t>
  </si>
  <si>
    <t>Waste collection -Aug 20</t>
  </si>
  <si>
    <t>Monthly cleaning - 03/08 to 30/08</t>
  </si>
  <si>
    <t>City B Group Ltd</t>
  </si>
  <si>
    <t>Market equipment</t>
  </si>
  <si>
    <t>Sparkx</t>
  </si>
  <si>
    <t>Christmas Lights</t>
  </si>
  <si>
    <t>September - Salaries</t>
  </si>
  <si>
    <t>September payment</t>
  </si>
  <si>
    <t>September - PAYE/NI</t>
  </si>
  <si>
    <t>September- Pensions</t>
  </si>
  <si>
    <t>Waste collection - Sept 2020</t>
  </si>
  <si>
    <t>Waste collection (Recycle) -Sept 20</t>
  </si>
  <si>
    <t>Pest Right Ltd</t>
  </si>
  <si>
    <t>Pest control</t>
  </si>
  <si>
    <t>RG</t>
  </si>
  <si>
    <t>Piano tuning</t>
  </si>
  <si>
    <t xml:space="preserve">In &amp; Out Professional Housekeeping </t>
  </si>
  <si>
    <t>Cleaning Services</t>
  </si>
  <si>
    <t>Cleaning materials</t>
  </si>
  <si>
    <t>Stationery/Cleaning materials</t>
  </si>
  <si>
    <t>Norton</t>
  </si>
  <si>
    <t>Anti-virus software renewal</t>
  </si>
  <si>
    <t xml:space="preserve">Training </t>
  </si>
  <si>
    <t>PFK Littlejohn LLP</t>
  </si>
  <si>
    <t>External Audit</t>
  </si>
  <si>
    <t>Final invoice for upgrade of council website</t>
  </si>
  <si>
    <t>Waste collection - Sept 20</t>
  </si>
  <si>
    <t>Annual service fee - photocopier</t>
  </si>
  <si>
    <t>Monthly internet -Oct 20</t>
  </si>
  <si>
    <t>NPK Holdings Limited</t>
  </si>
  <si>
    <t>Building's Insurance 01/10/20 to 30/09/2021</t>
  </si>
  <si>
    <t>PPE waste bin</t>
  </si>
  <si>
    <t>Total Gas &amp; Power Ltd</t>
  </si>
  <si>
    <t>Gas - 31.08.20 to 30.09.20</t>
  </si>
  <si>
    <t>Npower</t>
  </si>
  <si>
    <t>Electricity - 31.07.20 to 30.09.20</t>
  </si>
  <si>
    <t>Waste collection -Sept 20</t>
  </si>
  <si>
    <t>Monthly Cleaning - 24/08/20 to 20/09/20</t>
  </si>
  <si>
    <t>LJC</t>
  </si>
  <si>
    <t>Refund of room hire bond</t>
  </si>
  <si>
    <t>JB</t>
  </si>
  <si>
    <t>Refund of room hire payment</t>
  </si>
  <si>
    <t>Electricity - 01.08.20 to 30.09.20</t>
  </si>
  <si>
    <t>Monthly Cleaning 21/09/20 to 18/10/20</t>
  </si>
  <si>
    <t>Website hosting -Oct 20</t>
  </si>
  <si>
    <t>Monthly cleaning - 31/08/20 to 27/09/20</t>
  </si>
  <si>
    <t>Barrier tape</t>
  </si>
  <si>
    <t>SparkX</t>
  </si>
  <si>
    <t>Remedial work for Christmas lights</t>
  </si>
  <si>
    <t>Poppy Appeal</t>
  </si>
  <si>
    <t>Wreaths</t>
  </si>
  <si>
    <t>Donation</t>
  </si>
  <si>
    <t>October - Salaries</t>
  </si>
  <si>
    <t>October - PAYE/NI</t>
  </si>
  <si>
    <t>October- Pensions</t>
  </si>
  <si>
    <t>Waste collection -Oct 2020</t>
  </si>
  <si>
    <t>Waste collection (Recycle) -Oct 20</t>
  </si>
  <si>
    <t>In &amp; Out Professional Housekeeping</t>
  </si>
  <si>
    <t>Stationery/hand sanitizer</t>
  </si>
  <si>
    <t>Water/Sanitization</t>
  </si>
  <si>
    <t>Training - Cllr Brown</t>
  </si>
  <si>
    <t xml:space="preserve">Stationery </t>
  </si>
  <si>
    <t>PPE/stationery</t>
  </si>
  <si>
    <t>Breakthrough Communications</t>
  </si>
  <si>
    <t>GDPR Compliant Hub set up/subscription</t>
  </si>
  <si>
    <t>Dell Products</t>
  </si>
  <si>
    <t>Laptop</t>
  </si>
  <si>
    <t>Waste collection - Oct 20</t>
  </si>
  <si>
    <t>PEAC (UK) Limited</t>
  </si>
  <si>
    <t>Photocopier Lease</t>
  </si>
  <si>
    <t>Spires House Clearance</t>
  </si>
  <si>
    <t>Removal of rubbish</t>
  </si>
  <si>
    <t>Amazon UK Ltd</t>
  </si>
  <si>
    <t>Vacuum Cleaner</t>
  </si>
  <si>
    <t>Monthly internet - Nov 20</t>
  </si>
  <si>
    <t>Waste collection -Oct 20</t>
  </si>
  <si>
    <t>CCTV monthly charge - Oct 20</t>
  </si>
  <si>
    <t>CCTV monthly charge - Nov 20</t>
  </si>
  <si>
    <t>Monthly Cleaning - 19/10/20 to 15/11/20</t>
  </si>
  <si>
    <t>Website hosting -Nov 20</t>
  </si>
  <si>
    <t>Laura Williams Photography</t>
  </si>
  <si>
    <t>Photography</t>
  </si>
  <si>
    <t>Virtronix Ltd</t>
  </si>
  <si>
    <t>Virtual tour hosting</t>
  </si>
  <si>
    <t>ARC electrical Ltd</t>
  </si>
  <si>
    <t>Supply and fit 1 x 5ft LED emergency fitting</t>
  </si>
  <si>
    <t>Monthly cleaning</t>
  </si>
  <si>
    <t>Waste collection - Oct 2020</t>
  </si>
  <si>
    <t>Brandon Hire Station</t>
  </si>
  <si>
    <t>Crowd control barriers</t>
  </si>
  <si>
    <t>CM (British Legion)</t>
  </si>
  <si>
    <t>Reimbursement for Remembrance Day expenses</t>
  </si>
  <si>
    <t>Royston Environmental Group</t>
  </si>
  <si>
    <t>HCC locality budget funds</t>
  </si>
  <si>
    <t>November - Salaries</t>
  </si>
  <si>
    <t>November - PAYE/NI</t>
  </si>
  <si>
    <t>November- Pensions</t>
  </si>
  <si>
    <t>Waste collection -Nov 2020</t>
  </si>
  <si>
    <t>Waste collection (Recycle) -Nov 20</t>
  </si>
  <si>
    <t>Cleaning Materials</t>
  </si>
  <si>
    <t>Stamps</t>
  </si>
  <si>
    <t>Cartridge Save Limited</t>
  </si>
  <si>
    <t>Advertisement</t>
  </si>
  <si>
    <t>New Councillor Training - Cllr Bylett</t>
  </si>
  <si>
    <t>Annual membership fee</t>
  </si>
  <si>
    <t>Martin's PC Solutions (Inurdreams Ltd)</t>
  </si>
  <si>
    <t xml:space="preserve">Remote PC support </t>
  </si>
  <si>
    <t>Laptop set up</t>
  </si>
  <si>
    <t>Waste collection - Nov 20</t>
  </si>
  <si>
    <t>Monthly internet - Dec 20</t>
  </si>
  <si>
    <t>Association of Independent Museums</t>
  </si>
  <si>
    <t>Annual Subscription</t>
  </si>
  <si>
    <t>Waste collection -Nov 20</t>
  </si>
  <si>
    <t>Caught on Camera Ltd</t>
  </si>
  <si>
    <t>CCTV monthly charge - Dec 20</t>
  </si>
  <si>
    <t>Goddards Electrical</t>
  </si>
  <si>
    <t>Fridge</t>
  </si>
  <si>
    <t>Website hosting -Dec 20</t>
  </si>
  <si>
    <t>Monthly cleaning - 26.10.20 to 22.11.20</t>
  </si>
  <si>
    <t>Complex clean water - 01/10/20 to 31/03/21</t>
  </si>
  <si>
    <t>Waste collection - Nov 2020</t>
  </si>
  <si>
    <t>*109263</t>
  </si>
  <si>
    <t xml:space="preserve">Herts &amp; Cambs Ground Maintenance </t>
  </si>
  <si>
    <t>Remove dead elms and cut back</t>
  </si>
  <si>
    <t>Work behing Shrubbery Grove - Section 2</t>
  </si>
  <si>
    <t>December - Salaries</t>
  </si>
  <si>
    <t>December - PAYE/NI</t>
  </si>
  <si>
    <t>December- Pensions</t>
  </si>
  <si>
    <t>Waste collection - Dec 2020</t>
  </si>
  <si>
    <t>Waste collection (Recycle) - Dec 20</t>
  </si>
  <si>
    <t>Clean Water - 01/10/20 to 31/03/21</t>
  </si>
  <si>
    <t xml:space="preserve">M Willoughby </t>
  </si>
  <si>
    <t>SLCC Enterprises Ltd</t>
  </si>
  <si>
    <t xml:space="preserve">Employment Law Handbook </t>
  </si>
  <si>
    <t>Office Chairs/First Aid Supplies</t>
  </si>
  <si>
    <t>Interim Audit for the year end 31st March 21</t>
  </si>
  <si>
    <t>Photocopying - 17.10.20 to 16.01.21</t>
  </si>
  <si>
    <t>Waste collection - Dec 20</t>
  </si>
  <si>
    <t>Monthly internet - Jan 21</t>
  </si>
  <si>
    <t>Electricity - 01/10/20 to 30/11/20</t>
  </si>
  <si>
    <t>HAM Membership</t>
  </si>
  <si>
    <t>BT</t>
  </si>
  <si>
    <t>Telephone bill (phone line)</t>
  </si>
  <si>
    <t>Telephone bill (Security line)</t>
  </si>
  <si>
    <t>Royston &amp; District History Society</t>
  </si>
  <si>
    <t>Book Sales</t>
  </si>
  <si>
    <t>Waste collection -Dec 20</t>
  </si>
  <si>
    <t>Monthly cleaning - 16/11/20 to 13/12/20</t>
  </si>
  <si>
    <t>Monthly cleaning - 14/12/20 to 10/01/21</t>
  </si>
  <si>
    <t>Water rates 23.03.20 to 15.01.21</t>
  </si>
  <si>
    <t>Wix</t>
  </si>
  <si>
    <t>Website hosting - Dec 20</t>
  </si>
  <si>
    <t>Monthly cleaning - 23/11/20 to 20/12/10</t>
  </si>
  <si>
    <t>Bollard 1 Electricity - 01/10/20 to 30/11/20</t>
  </si>
  <si>
    <t>Bollard 2 Electricity - 01/10/20 to 30/11/20</t>
  </si>
  <si>
    <t>3m PVC Blue Gutter</t>
  </si>
  <si>
    <t>Cut back overgrown paths</t>
  </si>
  <si>
    <t>Royston Day Centre</t>
  </si>
  <si>
    <t>Donation for lunches</t>
  </si>
  <si>
    <t>Cllr Inwood</t>
  </si>
  <si>
    <t>Town Mayor's allowance</t>
  </si>
  <si>
    <t>EDF</t>
  </si>
  <si>
    <t>Christmas lights electric 2020</t>
  </si>
  <si>
    <t>Reimbursement of overpayment</t>
  </si>
  <si>
    <t>SparkX Ltd</t>
  </si>
  <si>
    <t>Christmas lights 2020</t>
  </si>
  <si>
    <t>January - Salaries</t>
  </si>
  <si>
    <t>January - PAYE/NI</t>
  </si>
  <si>
    <t>January - Pensions</t>
  </si>
  <si>
    <t>Waste collection -Jan 21</t>
  </si>
  <si>
    <t>Waste collection (Recycle) -Jan 21</t>
  </si>
  <si>
    <t>Redcare 5G Limited</t>
  </si>
  <si>
    <t>Barclays Bank plc</t>
  </si>
  <si>
    <t>Payflow monthly charges</t>
  </si>
  <si>
    <t>Admin line and fax line</t>
  </si>
  <si>
    <t>High Speed Training Limited</t>
  </si>
  <si>
    <t>Health &amp; Safety courses</t>
  </si>
  <si>
    <t>e-course - CM</t>
  </si>
  <si>
    <t>Archant</t>
  </si>
  <si>
    <t>Finance Officer advert</t>
  </si>
  <si>
    <t>Hosted email account April 21 to March 22</t>
  </si>
  <si>
    <t>BNP Paribas Leasing Solutions Limited</t>
  </si>
  <si>
    <t>Training (Elections)  - CM</t>
  </si>
  <si>
    <t>Training (Committees) - CM</t>
  </si>
  <si>
    <t>Various courses</t>
  </si>
  <si>
    <t>Statinery/PPE</t>
  </si>
  <si>
    <t>Intruder alarm call out</t>
  </si>
  <si>
    <t>Waste collection - Jan 21</t>
  </si>
  <si>
    <t>Telephone bill (phone line) - Jan 21</t>
  </si>
  <si>
    <t>Telephone bill (security line) - Jan 21</t>
  </si>
  <si>
    <t>CCTV monthly charge - Jan 21</t>
  </si>
  <si>
    <t>CCTV monthly charge - Feb 21</t>
  </si>
  <si>
    <t>Monthly Cleaning - 11/01/21 to 07/02/21</t>
  </si>
  <si>
    <t>Website hosting - Jan 21</t>
  </si>
  <si>
    <t>Telephone bill - Oct 20 to Jan 21</t>
  </si>
  <si>
    <t>Waste collection (Recycle) - Jan 21</t>
  </si>
  <si>
    <t>Monthly cleaning - 21/12/20 to 17/01/21</t>
  </si>
  <si>
    <t>Monthly cleaning - 18/01/21 to 14/02/21</t>
  </si>
  <si>
    <t>Cawleys Ltd</t>
  </si>
  <si>
    <t>Annual Duty of Care charge</t>
  </si>
  <si>
    <t>Electric bollard 2 - 01.11.20 to 31.01.21</t>
  </si>
  <si>
    <t>Herts &amp; Cambs Ground Maintenance Ltd</t>
  </si>
  <si>
    <t>February - Salaries</t>
  </si>
  <si>
    <t>February - PAYE/NI</t>
  </si>
  <si>
    <t>February - Pensions</t>
  </si>
  <si>
    <t>Waste collection -Feb 21</t>
  </si>
  <si>
    <t>Waste collection (Recycle) -Feb 21</t>
  </si>
  <si>
    <t>Payroll and accounts monthly charge</t>
  </si>
  <si>
    <t>Petty cash</t>
  </si>
  <si>
    <t>Town House Publishing</t>
  </si>
  <si>
    <t>March newsletter - The Listing</t>
  </si>
  <si>
    <t>Avalon</t>
  </si>
  <si>
    <t>Annual booking system support service</t>
  </si>
  <si>
    <t>Waste collection - Feb 21</t>
  </si>
  <si>
    <t>Monthly internet - Feb 21</t>
  </si>
  <si>
    <t>Total Gas and Power</t>
  </si>
  <si>
    <t>Gas 30/09/20 to 31/10/20</t>
  </si>
  <si>
    <t>Gas 31/10/20 to 31/01/21</t>
  </si>
  <si>
    <t>Gas 31/01/21 to 28/02/21</t>
  </si>
  <si>
    <t>Shopfitting warehouse</t>
  </si>
  <si>
    <t>Display equipment</t>
  </si>
  <si>
    <t>Nisbets</t>
  </si>
  <si>
    <t>Cash register and ancillaries</t>
  </si>
  <si>
    <t>Baker Ross</t>
  </si>
  <si>
    <t>Stationery and craft supplies</t>
  </si>
  <si>
    <t>Preservation Equipment Ltd</t>
  </si>
  <si>
    <t>Collection preservation items</t>
  </si>
  <si>
    <t>Sam Hunt Consulting</t>
  </si>
  <si>
    <t>Consultancy</t>
  </si>
  <si>
    <t>Electric 01/12/20 to 28/02/21</t>
  </si>
  <si>
    <t>OneBill Telecom</t>
  </si>
  <si>
    <t>Phone &amp; security lines 19/02/21 to 31/03/21</t>
  </si>
  <si>
    <t>Custom Lynx Cabling</t>
  </si>
  <si>
    <t>Plug for hearing loop</t>
  </si>
  <si>
    <t>Gas 31/10/20 to 30/11/20</t>
  </si>
  <si>
    <t>Gas 30/11/20 to 31/12/20</t>
  </si>
  <si>
    <t>Gas 31/12/20 to 31/01/21</t>
  </si>
  <si>
    <t>Monthly Cleaning - 08/02/21 to 07/03/21</t>
  </si>
  <si>
    <t>Website hosting - Feb 21</t>
  </si>
  <si>
    <t>MIDS Pest control</t>
  </si>
  <si>
    <t>Annual charge for 2021</t>
  </si>
  <si>
    <t>Cave emergency line 19/02/21 to 31/03/21</t>
  </si>
  <si>
    <t>Heasell Electromechanical Services Ltd</t>
  </si>
  <si>
    <t>Repair of Cave light</t>
  </si>
  <si>
    <t>Harry Boulton Music</t>
  </si>
  <si>
    <t>Music for tours and perpetual licence</t>
  </si>
  <si>
    <t>Waste collection (Recycle) - Feb 21</t>
  </si>
  <si>
    <t>Monthly cleaning - 15/02/21 to 14/03/21</t>
  </si>
  <si>
    <t>City B Group</t>
  </si>
  <si>
    <t>2 light weight gazebos</t>
  </si>
  <si>
    <t>1 light weight gazebo and canopy</t>
  </si>
  <si>
    <t>Barrier Tape</t>
  </si>
  <si>
    <t>Removal of ivy</t>
  </si>
  <si>
    <t>Repair of paths and removal roots</t>
  </si>
  <si>
    <t>Final stage of tree cut back in Green Walk</t>
  </si>
  <si>
    <t>Clear Channel</t>
  </si>
  <si>
    <t>Test digs for bus shelter (s106 funded)</t>
  </si>
  <si>
    <t>The National Allotment Society</t>
  </si>
  <si>
    <t>Annual membership</t>
  </si>
  <si>
    <t>March - Salaries</t>
  </si>
  <si>
    <t>March - PAYE/NI</t>
  </si>
  <si>
    <t>March - Pensions</t>
  </si>
  <si>
    <t>March 2021 - Supplementary</t>
  </si>
  <si>
    <r>
      <t>Town Hall</t>
    </r>
    <r>
      <rPr>
        <sz val="11"/>
        <rFont val="Arial"/>
        <family val="2"/>
      </rPr>
      <t xml:space="preserve"> </t>
    </r>
  </si>
  <si>
    <t>Waste collection - Mar 21</t>
  </si>
  <si>
    <t>Waste collection (Recycle) - Mar 21</t>
  </si>
  <si>
    <t xml:space="preserve">Admin </t>
  </si>
  <si>
    <t>Cartridge Save Ltd</t>
  </si>
  <si>
    <t xml:space="preserve">Museum </t>
  </si>
  <si>
    <t>Furniture, equipment and stationery</t>
  </si>
  <si>
    <t>Gas 01/03/20 to 31/03/21</t>
  </si>
  <si>
    <t xml:space="preserve">Market Hill Rooms </t>
  </si>
  <si>
    <t>CCTV monthly charge - Mar 21</t>
  </si>
  <si>
    <t>Gas 01/03/21 to 31/03/21</t>
  </si>
  <si>
    <t>Monthly Cleaning - 08/03/21 to 05/04/21</t>
  </si>
  <si>
    <t xml:space="preserve">Cave </t>
  </si>
  <si>
    <t>D Harward</t>
  </si>
  <si>
    <t>Interior and exterior painting</t>
  </si>
  <si>
    <t>*109343</t>
  </si>
  <si>
    <t>Virtronix</t>
  </si>
  <si>
    <t>Drone photography and 3D remodelling</t>
  </si>
  <si>
    <t>*109344</t>
  </si>
  <si>
    <t>USB microphone</t>
  </si>
  <si>
    <r>
      <t>Complex</t>
    </r>
    <r>
      <rPr>
        <sz val="11"/>
        <rFont val="Arial"/>
        <family val="2"/>
      </rPr>
      <t xml:space="preserve"> </t>
    </r>
  </si>
  <si>
    <t>*109348</t>
  </si>
  <si>
    <r>
      <t>Market Place</t>
    </r>
    <r>
      <rPr>
        <sz val="11"/>
        <rFont val="Arial"/>
        <family val="2"/>
      </rPr>
      <t xml:space="preserve"> </t>
    </r>
  </si>
  <si>
    <t>Eazy Goods</t>
  </si>
  <si>
    <t>Market tables</t>
  </si>
  <si>
    <t>Monthly telephone charges - March 21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</si>
  <si>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</si>
  <si>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>Regular plantation maintenance - Mar 21</t>
  </si>
  <si>
    <t>*109346</t>
  </si>
  <si>
    <t>Removal of dead beech tree</t>
  </si>
  <si>
    <t xml:space="preserve">Other Expenses </t>
  </si>
  <si>
    <t>CinemaNext UK Ltd</t>
  </si>
  <si>
    <t>Server and associated equipment</t>
  </si>
  <si>
    <t>*109347</t>
  </si>
  <si>
    <r>
      <t>Royston First</t>
    </r>
    <r>
      <rPr>
        <sz val="11"/>
        <rFont val="Arial"/>
        <family val="2"/>
      </rPr>
      <t xml:space="preserve"> </t>
    </r>
  </si>
  <si>
    <t>Monthly telephone charges - Mar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</si>
</sst>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NumberFormat="1" applyFont="1" applyAlignment="1">
      <alignment horizontal="center"/>
    </xf>
    <xf numFmtId="43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 applyAlignment="1">
      <alignment horizontal="right"/>
    </xf>
    <xf numFmtId="0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7" fontId="3" fillId="0" borderId="0" xfId="0" applyNumberFormat="1" applyFont="1" applyAlignment="1">
      <alignment wrapText="1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Alignment="1">
      <alignment horizontal="left"/>
    </xf>
    <xf numFmtId="0" fontId="8" fillId="0" borderId="0" xfId="0" applyFont="1" applyBorder="1"/>
    <xf numFmtId="43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43" fontId="3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Border="1"/>
    <xf numFmtId="0" fontId="3" fillId="0" borderId="0" xfId="0" applyFont="1" applyFill="1"/>
    <xf numFmtId="17" fontId="3" fillId="0" borderId="0" xfId="0" applyNumberFormat="1" applyFont="1" applyFill="1" applyAlignment="1">
      <alignment horizontal="left"/>
    </xf>
    <xf numFmtId="4" fontId="3" fillId="0" borderId="0" xfId="0" applyNumberFormat="1" applyFont="1"/>
    <xf numFmtId="0" fontId="10" fillId="0" borderId="1" xfId="0" applyFont="1" applyBorder="1"/>
    <xf numFmtId="0" fontId="10" fillId="0" borderId="0" xfId="0" applyFont="1" applyBorder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11" fillId="0" borderId="0" xfId="0" applyFont="1" applyAlignment="1"/>
    <xf numFmtId="0" fontId="3" fillId="0" borderId="0" xfId="0" applyFont="1" applyFill="1" applyAlignment="1"/>
    <xf numFmtId="0" fontId="12" fillId="0" borderId="0" xfId="0" applyFont="1"/>
    <xf numFmtId="43" fontId="13" fillId="0" borderId="0" xfId="0" applyNumberFormat="1" applyFont="1"/>
    <xf numFmtId="0" fontId="3" fillId="0" borderId="0" xfId="0" applyFont="1" applyFill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/>
    <xf numFmtId="43" fontId="14" fillId="0" borderId="0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43" fontId="3" fillId="0" borderId="0" xfId="1" applyNumberFormat="1" applyFont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43" fontId="3" fillId="0" borderId="0" xfId="1" applyNumberFormat="1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workbookViewId="0">
      <selection activeCell="D18" sqref="D18"/>
    </sheetView>
  </sheetViews>
  <sheetFormatPr defaultColWidth="8.8984375" defaultRowHeight="13.85" x14ac:dyDescent="0.25"/>
  <cols>
    <col min="1" max="1" width="35.09765625" style="1" customWidth="1"/>
    <col min="2" max="2" width="40.5976562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4" width="8.8984375" style="1"/>
    <col min="255" max="255" width="4.3984375" style="1" customWidth="1"/>
    <col min="256" max="256" width="35.09765625" style="1" customWidth="1"/>
    <col min="257" max="257" width="40.59765625" style="1" customWidth="1"/>
    <col min="258" max="258" width="14" style="1" customWidth="1"/>
    <col min="259" max="259" width="12" style="1" customWidth="1"/>
    <col min="260" max="260" width="13.8984375" style="1" customWidth="1"/>
    <col min="261" max="261" width="9" style="1" customWidth="1"/>
    <col min="262" max="262" width="13" style="1" customWidth="1"/>
    <col min="263" max="263" width="3.09765625" style="1" customWidth="1"/>
    <col min="264" max="510" width="8.8984375" style="1"/>
    <col min="511" max="511" width="4.3984375" style="1" customWidth="1"/>
    <col min="512" max="512" width="35.09765625" style="1" customWidth="1"/>
    <col min="513" max="513" width="40.59765625" style="1" customWidth="1"/>
    <col min="514" max="514" width="14" style="1" customWidth="1"/>
    <col min="515" max="515" width="12" style="1" customWidth="1"/>
    <col min="516" max="516" width="13.8984375" style="1" customWidth="1"/>
    <col min="517" max="517" width="9" style="1" customWidth="1"/>
    <col min="518" max="518" width="13" style="1" customWidth="1"/>
    <col min="519" max="519" width="3.09765625" style="1" customWidth="1"/>
    <col min="520" max="766" width="8.8984375" style="1"/>
    <col min="767" max="767" width="4.3984375" style="1" customWidth="1"/>
    <col min="768" max="768" width="35.09765625" style="1" customWidth="1"/>
    <col min="769" max="769" width="40.59765625" style="1" customWidth="1"/>
    <col min="770" max="770" width="14" style="1" customWidth="1"/>
    <col min="771" max="771" width="12" style="1" customWidth="1"/>
    <col min="772" max="772" width="13.8984375" style="1" customWidth="1"/>
    <col min="773" max="773" width="9" style="1" customWidth="1"/>
    <col min="774" max="774" width="13" style="1" customWidth="1"/>
    <col min="775" max="775" width="3.09765625" style="1" customWidth="1"/>
    <col min="776" max="1022" width="8.8984375" style="1"/>
    <col min="1023" max="1023" width="4.3984375" style="1" customWidth="1"/>
    <col min="1024" max="1024" width="35.09765625" style="1" customWidth="1"/>
    <col min="1025" max="1025" width="40.59765625" style="1" customWidth="1"/>
    <col min="1026" max="1026" width="14" style="1" customWidth="1"/>
    <col min="1027" max="1027" width="12" style="1" customWidth="1"/>
    <col min="1028" max="1028" width="13.8984375" style="1" customWidth="1"/>
    <col min="1029" max="1029" width="9" style="1" customWidth="1"/>
    <col min="1030" max="1030" width="13" style="1" customWidth="1"/>
    <col min="1031" max="1031" width="3.09765625" style="1" customWidth="1"/>
    <col min="1032" max="1278" width="8.8984375" style="1"/>
    <col min="1279" max="1279" width="4.3984375" style="1" customWidth="1"/>
    <col min="1280" max="1280" width="35.09765625" style="1" customWidth="1"/>
    <col min="1281" max="1281" width="40.59765625" style="1" customWidth="1"/>
    <col min="1282" max="1282" width="14" style="1" customWidth="1"/>
    <col min="1283" max="1283" width="12" style="1" customWidth="1"/>
    <col min="1284" max="1284" width="13.8984375" style="1" customWidth="1"/>
    <col min="1285" max="1285" width="9" style="1" customWidth="1"/>
    <col min="1286" max="1286" width="13" style="1" customWidth="1"/>
    <col min="1287" max="1287" width="3.09765625" style="1" customWidth="1"/>
    <col min="1288" max="1534" width="8.8984375" style="1"/>
    <col min="1535" max="1535" width="4.3984375" style="1" customWidth="1"/>
    <col min="1536" max="1536" width="35.09765625" style="1" customWidth="1"/>
    <col min="1537" max="1537" width="40.59765625" style="1" customWidth="1"/>
    <col min="1538" max="1538" width="14" style="1" customWidth="1"/>
    <col min="1539" max="1539" width="12" style="1" customWidth="1"/>
    <col min="1540" max="1540" width="13.8984375" style="1" customWidth="1"/>
    <col min="1541" max="1541" width="9" style="1" customWidth="1"/>
    <col min="1542" max="1542" width="13" style="1" customWidth="1"/>
    <col min="1543" max="1543" width="3.09765625" style="1" customWidth="1"/>
    <col min="1544" max="1790" width="8.8984375" style="1"/>
    <col min="1791" max="1791" width="4.3984375" style="1" customWidth="1"/>
    <col min="1792" max="1792" width="35.09765625" style="1" customWidth="1"/>
    <col min="1793" max="1793" width="40.59765625" style="1" customWidth="1"/>
    <col min="1794" max="1794" width="14" style="1" customWidth="1"/>
    <col min="1795" max="1795" width="12" style="1" customWidth="1"/>
    <col min="1796" max="1796" width="13.8984375" style="1" customWidth="1"/>
    <col min="1797" max="1797" width="9" style="1" customWidth="1"/>
    <col min="1798" max="1798" width="13" style="1" customWidth="1"/>
    <col min="1799" max="1799" width="3.09765625" style="1" customWidth="1"/>
    <col min="1800" max="2046" width="8.8984375" style="1"/>
    <col min="2047" max="2047" width="4.3984375" style="1" customWidth="1"/>
    <col min="2048" max="2048" width="35.09765625" style="1" customWidth="1"/>
    <col min="2049" max="2049" width="40.59765625" style="1" customWidth="1"/>
    <col min="2050" max="2050" width="14" style="1" customWidth="1"/>
    <col min="2051" max="2051" width="12" style="1" customWidth="1"/>
    <col min="2052" max="2052" width="13.8984375" style="1" customWidth="1"/>
    <col min="2053" max="2053" width="9" style="1" customWidth="1"/>
    <col min="2054" max="2054" width="13" style="1" customWidth="1"/>
    <col min="2055" max="2055" width="3.09765625" style="1" customWidth="1"/>
    <col min="2056" max="2302" width="8.8984375" style="1"/>
    <col min="2303" max="2303" width="4.3984375" style="1" customWidth="1"/>
    <col min="2304" max="2304" width="35.09765625" style="1" customWidth="1"/>
    <col min="2305" max="2305" width="40.59765625" style="1" customWidth="1"/>
    <col min="2306" max="2306" width="14" style="1" customWidth="1"/>
    <col min="2307" max="2307" width="12" style="1" customWidth="1"/>
    <col min="2308" max="2308" width="13.8984375" style="1" customWidth="1"/>
    <col min="2309" max="2309" width="9" style="1" customWidth="1"/>
    <col min="2310" max="2310" width="13" style="1" customWidth="1"/>
    <col min="2311" max="2311" width="3.09765625" style="1" customWidth="1"/>
    <col min="2312" max="2558" width="8.8984375" style="1"/>
    <col min="2559" max="2559" width="4.3984375" style="1" customWidth="1"/>
    <col min="2560" max="2560" width="35.09765625" style="1" customWidth="1"/>
    <col min="2561" max="2561" width="40.59765625" style="1" customWidth="1"/>
    <col min="2562" max="2562" width="14" style="1" customWidth="1"/>
    <col min="2563" max="2563" width="12" style="1" customWidth="1"/>
    <col min="2564" max="2564" width="13.8984375" style="1" customWidth="1"/>
    <col min="2565" max="2565" width="9" style="1" customWidth="1"/>
    <col min="2566" max="2566" width="13" style="1" customWidth="1"/>
    <col min="2567" max="2567" width="3.09765625" style="1" customWidth="1"/>
    <col min="2568" max="2814" width="8.8984375" style="1"/>
    <col min="2815" max="2815" width="4.3984375" style="1" customWidth="1"/>
    <col min="2816" max="2816" width="35.09765625" style="1" customWidth="1"/>
    <col min="2817" max="2817" width="40.59765625" style="1" customWidth="1"/>
    <col min="2818" max="2818" width="14" style="1" customWidth="1"/>
    <col min="2819" max="2819" width="12" style="1" customWidth="1"/>
    <col min="2820" max="2820" width="13.8984375" style="1" customWidth="1"/>
    <col min="2821" max="2821" width="9" style="1" customWidth="1"/>
    <col min="2822" max="2822" width="13" style="1" customWidth="1"/>
    <col min="2823" max="2823" width="3.09765625" style="1" customWidth="1"/>
    <col min="2824" max="3070" width="8.8984375" style="1"/>
    <col min="3071" max="3071" width="4.3984375" style="1" customWidth="1"/>
    <col min="3072" max="3072" width="35.09765625" style="1" customWidth="1"/>
    <col min="3073" max="3073" width="40.59765625" style="1" customWidth="1"/>
    <col min="3074" max="3074" width="14" style="1" customWidth="1"/>
    <col min="3075" max="3075" width="12" style="1" customWidth="1"/>
    <col min="3076" max="3076" width="13.8984375" style="1" customWidth="1"/>
    <col min="3077" max="3077" width="9" style="1" customWidth="1"/>
    <col min="3078" max="3078" width="13" style="1" customWidth="1"/>
    <col min="3079" max="3079" width="3.09765625" style="1" customWidth="1"/>
    <col min="3080" max="3326" width="8.8984375" style="1"/>
    <col min="3327" max="3327" width="4.3984375" style="1" customWidth="1"/>
    <col min="3328" max="3328" width="35.09765625" style="1" customWidth="1"/>
    <col min="3329" max="3329" width="40.59765625" style="1" customWidth="1"/>
    <col min="3330" max="3330" width="14" style="1" customWidth="1"/>
    <col min="3331" max="3331" width="12" style="1" customWidth="1"/>
    <col min="3332" max="3332" width="13.8984375" style="1" customWidth="1"/>
    <col min="3333" max="3333" width="9" style="1" customWidth="1"/>
    <col min="3334" max="3334" width="13" style="1" customWidth="1"/>
    <col min="3335" max="3335" width="3.09765625" style="1" customWidth="1"/>
    <col min="3336" max="3582" width="8.8984375" style="1"/>
    <col min="3583" max="3583" width="4.3984375" style="1" customWidth="1"/>
    <col min="3584" max="3584" width="35.09765625" style="1" customWidth="1"/>
    <col min="3585" max="3585" width="40.59765625" style="1" customWidth="1"/>
    <col min="3586" max="3586" width="14" style="1" customWidth="1"/>
    <col min="3587" max="3587" width="12" style="1" customWidth="1"/>
    <col min="3588" max="3588" width="13.8984375" style="1" customWidth="1"/>
    <col min="3589" max="3589" width="9" style="1" customWidth="1"/>
    <col min="3590" max="3590" width="13" style="1" customWidth="1"/>
    <col min="3591" max="3591" width="3.09765625" style="1" customWidth="1"/>
    <col min="3592" max="3838" width="8.8984375" style="1"/>
    <col min="3839" max="3839" width="4.3984375" style="1" customWidth="1"/>
    <col min="3840" max="3840" width="35.09765625" style="1" customWidth="1"/>
    <col min="3841" max="3841" width="40.59765625" style="1" customWidth="1"/>
    <col min="3842" max="3842" width="14" style="1" customWidth="1"/>
    <col min="3843" max="3843" width="12" style="1" customWidth="1"/>
    <col min="3844" max="3844" width="13.8984375" style="1" customWidth="1"/>
    <col min="3845" max="3845" width="9" style="1" customWidth="1"/>
    <col min="3846" max="3846" width="13" style="1" customWidth="1"/>
    <col min="3847" max="3847" width="3.09765625" style="1" customWidth="1"/>
    <col min="3848" max="4094" width="8.8984375" style="1"/>
    <col min="4095" max="4095" width="4.3984375" style="1" customWidth="1"/>
    <col min="4096" max="4096" width="35.09765625" style="1" customWidth="1"/>
    <col min="4097" max="4097" width="40.59765625" style="1" customWidth="1"/>
    <col min="4098" max="4098" width="14" style="1" customWidth="1"/>
    <col min="4099" max="4099" width="12" style="1" customWidth="1"/>
    <col min="4100" max="4100" width="13.8984375" style="1" customWidth="1"/>
    <col min="4101" max="4101" width="9" style="1" customWidth="1"/>
    <col min="4102" max="4102" width="13" style="1" customWidth="1"/>
    <col min="4103" max="4103" width="3.09765625" style="1" customWidth="1"/>
    <col min="4104" max="4350" width="8.8984375" style="1"/>
    <col min="4351" max="4351" width="4.3984375" style="1" customWidth="1"/>
    <col min="4352" max="4352" width="35.09765625" style="1" customWidth="1"/>
    <col min="4353" max="4353" width="40.59765625" style="1" customWidth="1"/>
    <col min="4354" max="4354" width="14" style="1" customWidth="1"/>
    <col min="4355" max="4355" width="12" style="1" customWidth="1"/>
    <col min="4356" max="4356" width="13.8984375" style="1" customWidth="1"/>
    <col min="4357" max="4357" width="9" style="1" customWidth="1"/>
    <col min="4358" max="4358" width="13" style="1" customWidth="1"/>
    <col min="4359" max="4359" width="3.09765625" style="1" customWidth="1"/>
    <col min="4360" max="4606" width="8.8984375" style="1"/>
    <col min="4607" max="4607" width="4.3984375" style="1" customWidth="1"/>
    <col min="4608" max="4608" width="35.09765625" style="1" customWidth="1"/>
    <col min="4609" max="4609" width="40.59765625" style="1" customWidth="1"/>
    <col min="4610" max="4610" width="14" style="1" customWidth="1"/>
    <col min="4611" max="4611" width="12" style="1" customWidth="1"/>
    <col min="4612" max="4612" width="13.8984375" style="1" customWidth="1"/>
    <col min="4613" max="4613" width="9" style="1" customWidth="1"/>
    <col min="4614" max="4614" width="13" style="1" customWidth="1"/>
    <col min="4615" max="4615" width="3.09765625" style="1" customWidth="1"/>
    <col min="4616" max="4862" width="8.8984375" style="1"/>
    <col min="4863" max="4863" width="4.3984375" style="1" customWidth="1"/>
    <col min="4864" max="4864" width="35.09765625" style="1" customWidth="1"/>
    <col min="4865" max="4865" width="40.59765625" style="1" customWidth="1"/>
    <col min="4866" max="4866" width="14" style="1" customWidth="1"/>
    <col min="4867" max="4867" width="12" style="1" customWidth="1"/>
    <col min="4868" max="4868" width="13.8984375" style="1" customWidth="1"/>
    <col min="4869" max="4869" width="9" style="1" customWidth="1"/>
    <col min="4870" max="4870" width="13" style="1" customWidth="1"/>
    <col min="4871" max="4871" width="3.09765625" style="1" customWidth="1"/>
    <col min="4872" max="5118" width="8.8984375" style="1"/>
    <col min="5119" max="5119" width="4.3984375" style="1" customWidth="1"/>
    <col min="5120" max="5120" width="35.09765625" style="1" customWidth="1"/>
    <col min="5121" max="5121" width="40.59765625" style="1" customWidth="1"/>
    <col min="5122" max="5122" width="14" style="1" customWidth="1"/>
    <col min="5123" max="5123" width="12" style="1" customWidth="1"/>
    <col min="5124" max="5124" width="13.8984375" style="1" customWidth="1"/>
    <col min="5125" max="5125" width="9" style="1" customWidth="1"/>
    <col min="5126" max="5126" width="13" style="1" customWidth="1"/>
    <col min="5127" max="5127" width="3.09765625" style="1" customWidth="1"/>
    <col min="5128" max="5374" width="8.8984375" style="1"/>
    <col min="5375" max="5375" width="4.3984375" style="1" customWidth="1"/>
    <col min="5376" max="5376" width="35.09765625" style="1" customWidth="1"/>
    <col min="5377" max="5377" width="40.59765625" style="1" customWidth="1"/>
    <col min="5378" max="5378" width="14" style="1" customWidth="1"/>
    <col min="5379" max="5379" width="12" style="1" customWidth="1"/>
    <col min="5380" max="5380" width="13.8984375" style="1" customWidth="1"/>
    <col min="5381" max="5381" width="9" style="1" customWidth="1"/>
    <col min="5382" max="5382" width="13" style="1" customWidth="1"/>
    <col min="5383" max="5383" width="3.09765625" style="1" customWidth="1"/>
    <col min="5384" max="5630" width="8.8984375" style="1"/>
    <col min="5631" max="5631" width="4.3984375" style="1" customWidth="1"/>
    <col min="5632" max="5632" width="35.09765625" style="1" customWidth="1"/>
    <col min="5633" max="5633" width="40.59765625" style="1" customWidth="1"/>
    <col min="5634" max="5634" width="14" style="1" customWidth="1"/>
    <col min="5635" max="5635" width="12" style="1" customWidth="1"/>
    <col min="5636" max="5636" width="13.8984375" style="1" customWidth="1"/>
    <col min="5637" max="5637" width="9" style="1" customWidth="1"/>
    <col min="5638" max="5638" width="13" style="1" customWidth="1"/>
    <col min="5639" max="5639" width="3.09765625" style="1" customWidth="1"/>
    <col min="5640" max="5886" width="8.8984375" style="1"/>
    <col min="5887" max="5887" width="4.3984375" style="1" customWidth="1"/>
    <col min="5888" max="5888" width="35.09765625" style="1" customWidth="1"/>
    <col min="5889" max="5889" width="40.59765625" style="1" customWidth="1"/>
    <col min="5890" max="5890" width="14" style="1" customWidth="1"/>
    <col min="5891" max="5891" width="12" style="1" customWidth="1"/>
    <col min="5892" max="5892" width="13.8984375" style="1" customWidth="1"/>
    <col min="5893" max="5893" width="9" style="1" customWidth="1"/>
    <col min="5894" max="5894" width="13" style="1" customWidth="1"/>
    <col min="5895" max="5895" width="3.09765625" style="1" customWidth="1"/>
    <col min="5896" max="6142" width="8.8984375" style="1"/>
    <col min="6143" max="6143" width="4.3984375" style="1" customWidth="1"/>
    <col min="6144" max="6144" width="35.09765625" style="1" customWidth="1"/>
    <col min="6145" max="6145" width="40.59765625" style="1" customWidth="1"/>
    <col min="6146" max="6146" width="14" style="1" customWidth="1"/>
    <col min="6147" max="6147" width="12" style="1" customWidth="1"/>
    <col min="6148" max="6148" width="13.8984375" style="1" customWidth="1"/>
    <col min="6149" max="6149" width="9" style="1" customWidth="1"/>
    <col min="6150" max="6150" width="13" style="1" customWidth="1"/>
    <col min="6151" max="6151" width="3.09765625" style="1" customWidth="1"/>
    <col min="6152" max="6398" width="8.8984375" style="1"/>
    <col min="6399" max="6399" width="4.3984375" style="1" customWidth="1"/>
    <col min="6400" max="6400" width="35.09765625" style="1" customWidth="1"/>
    <col min="6401" max="6401" width="40.59765625" style="1" customWidth="1"/>
    <col min="6402" max="6402" width="14" style="1" customWidth="1"/>
    <col min="6403" max="6403" width="12" style="1" customWidth="1"/>
    <col min="6404" max="6404" width="13.8984375" style="1" customWidth="1"/>
    <col min="6405" max="6405" width="9" style="1" customWidth="1"/>
    <col min="6406" max="6406" width="13" style="1" customWidth="1"/>
    <col min="6407" max="6407" width="3.09765625" style="1" customWidth="1"/>
    <col min="6408" max="6654" width="8.8984375" style="1"/>
    <col min="6655" max="6655" width="4.3984375" style="1" customWidth="1"/>
    <col min="6656" max="6656" width="35.09765625" style="1" customWidth="1"/>
    <col min="6657" max="6657" width="40.59765625" style="1" customWidth="1"/>
    <col min="6658" max="6658" width="14" style="1" customWidth="1"/>
    <col min="6659" max="6659" width="12" style="1" customWidth="1"/>
    <col min="6660" max="6660" width="13.8984375" style="1" customWidth="1"/>
    <col min="6661" max="6661" width="9" style="1" customWidth="1"/>
    <col min="6662" max="6662" width="13" style="1" customWidth="1"/>
    <col min="6663" max="6663" width="3.09765625" style="1" customWidth="1"/>
    <col min="6664" max="6910" width="8.8984375" style="1"/>
    <col min="6911" max="6911" width="4.3984375" style="1" customWidth="1"/>
    <col min="6912" max="6912" width="35.09765625" style="1" customWidth="1"/>
    <col min="6913" max="6913" width="40.59765625" style="1" customWidth="1"/>
    <col min="6914" max="6914" width="14" style="1" customWidth="1"/>
    <col min="6915" max="6915" width="12" style="1" customWidth="1"/>
    <col min="6916" max="6916" width="13.8984375" style="1" customWidth="1"/>
    <col min="6917" max="6917" width="9" style="1" customWidth="1"/>
    <col min="6918" max="6918" width="13" style="1" customWidth="1"/>
    <col min="6919" max="6919" width="3.09765625" style="1" customWidth="1"/>
    <col min="6920" max="7166" width="8.8984375" style="1"/>
    <col min="7167" max="7167" width="4.3984375" style="1" customWidth="1"/>
    <col min="7168" max="7168" width="35.09765625" style="1" customWidth="1"/>
    <col min="7169" max="7169" width="40.59765625" style="1" customWidth="1"/>
    <col min="7170" max="7170" width="14" style="1" customWidth="1"/>
    <col min="7171" max="7171" width="12" style="1" customWidth="1"/>
    <col min="7172" max="7172" width="13.8984375" style="1" customWidth="1"/>
    <col min="7173" max="7173" width="9" style="1" customWidth="1"/>
    <col min="7174" max="7174" width="13" style="1" customWidth="1"/>
    <col min="7175" max="7175" width="3.09765625" style="1" customWidth="1"/>
    <col min="7176" max="7422" width="8.8984375" style="1"/>
    <col min="7423" max="7423" width="4.3984375" style="1" customWidth="1"/>
    <col min="7424" max="7424" width="35.09765625" style="1" customWidth="1"/>
    <col min="7425" max="7425" width="40.59765625" style="1" customWidth="1"/>
    <col min="7426" max="7426" width="14" style="1" customWidth="1"/>
    <col min="7427" max="7427" width="12" style="1" customWidth="1"/>
    <col min="7428" max="7428" width="13.8984375" style="1" customWidth="1"/>
    <col min="7429" max="7429" width="9" style="1" customWidth="1"/>
    <col min="7430" max="7430" width="13" style="1" customWidth="1"/>
    <col min="7431" max="7431" width="3.09765625" style="1" customWidth="1"/>
    <col min="7432" max="7678" width="8.8984375" style="1"/>
    <col min="7679" max="7679" width="4.3984375" style="1" customWidth="1"/>
    <col min="7680" max="7680" width="35.09765625" style="1" customWidth="1"/>
    <col min="7681" max="7681" width="40.59765625" style="1" customWidth="1"/>
    <col min="7682" max="7682" width="14" style="1" customWidth="1"/>
    <col min="7683" max="7683" width="12" style="1" customWidth="1"/>
    <col min="7684" max="7684" width="13.8984375" style="1" customWidth="1"/>
    <col min="7685" max="7685" width="9" style="1" customWidth="1"/>
    <col min="7686" max="7686" width="13" style="1" customWidth="1"/>
    <col min="7687" max="7687" width="3.09765625" style="1" customWidth="1"/>
    <col min="7688" max="7934" width="8.8984375" style="1"/>
    <col min="7935" max="7935" width="4.3984375" style="1" customWidth="1"/>
    <col min="7936" max="7936" width="35.09765625" style="1" customWidth="1"/>
    <col min="7937" max="7937" width="40.59765625" style="1" customWidth="1"/>
    <col min="7938" max="7938" width="14" style="1" customWidth="1"/>
    <col min="7939" max="7939" width="12" style="1" customWidth="1"/>
    <col min="7940" max="7940" width="13.8984375" style="1" customWidth="1"/>
    <col min="7941" max="7941" width="9" style="1" customWidth="1"/>
    <col min="7942" max="7942" width="13" style="1" customWidth="1"/>
    <col min="7943" max="7943" width="3.09765625" style="1" customWidth="1"/>
    <col min="7944" max="8190" width="8.8984375" style="1"/>
    <col min="8191" max="8191" width="4.3984375" style="1" customWidth="1"/>
    <col min="8192" max="8192" width="35.09765625" style="1" customWidth="1"/>
    <col min="8193" max="8193" width="40.59765625" style="1" customWidth="1"/>
    <col min="8194" max="8194" width="14" style="1" customWidth="1"/>
    <col min="8195" max="8195" width="12" style="1" customWidth="1"/>
    <col min="8196" max="8196" width="13.8984375" style="1" customWidth="1"/>
    <col min="8197" max="8197" width="9" style="1" customWidth="1"/>
    <col min="8198" max="8198" width="13" style="1" customWidth="1"/>
    <col min="8199" max="8199" width="3.09765625" style="1" customWidth="1"/>
    <col min="8200" max="8446" width="8.8984375" style="1"/>
    <col min="8447" max="8447" width="4.3984375" style="1" customWidth="1"/>
    <col min="8448" max="8448" width="35.09765625" style="1" customWidth="1"/>
    <col min="8449" max="8449" width="40.59765625" style="1" customWidth="1"/>
    <col min="8450" max="8450" width="14" style="1" customWidth="1"/>
    <col min="8451" max="8451" width="12" style="1" customWidth="1"/>
    <col min="8452" max="8452" width="13.8984375" style="1" customWidth="1"/>
    <col min="8453" max="8453" width="9" style="1" customWidth="1"/>
    <col min="8454" max="8454" width="13" style="1" customWidth="1"/>
    <col min="8455" max="8455" width="3.09765625" style="1" customWidth="1"/>
    <col min="8456" max="8702" width="8.8984375" style="1"/>
    <col min="8703" max="8703" width="4.3984375" style="1" customWidth="1"/>
    <col min="8704" max="8704" width="35.09765625" style="1" customWidth="1"/>
    <col min="8705" max="8705" width="40.59765625" style="1" customWidth="1"/>
    <col min="8706" max="8706" width="14" style="1" customWidth="1"/>
    <col min="8707" max="8707" width="12" style="1" customWidth="1"/>
    <col min="8708" max="8708" width="13.8984375" style="1" customWidth="1"/>
    <col min="8709" max="8709" width="9" style="1" customWidth="1"/>
    <col min="8710" max="8710" width="13" style="1" customWidth="1"/>
    <col min="8711" max="8711" width="3.09765625" style="1" customWidth="1"/>
    <col min="8712" max="8958" width="8.8984375" style="1"/>
    <col min="8959" max="8959" width="4.3984375" style="1" customWidth="1"/>
    <col min="8960" max="8960" width="35.09765625" style="1" customWidth="1"/>
    <col min="8961" max="8961" width="40.59765625" style="1" customWidth="1"/>
    <col min="8962" max="8962" width="14" style="1" customWidth="1"/>
    <col min="8963" max="8963" width="12" style="1" customWidth="1"/>
    <col min="8964" max="8964" width="13.8984375" style="1" customWidth="1"/>
    <col min="8965" max="8965" width="9" style="1" customWidth="1"/>
    <col min="8966" max="8966" width="13" style="1" customWidth="1"/>
    <col min="8967" max="8967" width="3.09765625" style="1" customWidth="1"/>
    <col min="8968" max="9214" width="8.8984375" style="1"/>
    <col min="9215" max="9215" width="4.3984375" style="1" customWidth="1"/>
    <col min="9216" max="9216" width="35.09765625" style="1" customWidth="1"/>
    <col min="9217" max="9217" width="40.59765625" style="1" customWidth="1"/>
    <col min="9218" max="9218" width="14" style="1" customWidth="1"/>
    <col min="9219" max="9219" width="12" style="1" customWidth="1"/>
    <col min="9220" max="9220" width="13.8984375" style="1" customWidth="1"/>
    <col min="9221" max="9221" width="9" style="1" customWidth="1"/>
    <col min="9222" max="9222" width="13" style="1" customWidth="1"/>
    <col min="9223" max="9223" width="3.09765625" style="1" customWidth="1"/>
    <col min="9224" max="9470" width="8.8984375" style="1"/>
    <col min="9471" max="9471" width="4.3984375" style="1" customWidth="1"/>
    <col min="9472" max="9472" width="35.09765625" style="1" customWidth="1"/>
    <col min="9473" max="9473" width="40.59765625" style="1" customWidth="1"/>
    <col min="9474" max="9474" width="14" style="1" customWidth="1"/>
    <col min="9475" max="9475" width="12" style="1" customWidth="1"/>
    <col min="9476" max="9476" width="13.8984375" style="1" customWidth="1"/>
    <col min="9477" max="9477" width="9" style="1" customWidth="1"/>
    <col min="9478" max="9478" width="13" style="1" customWidth="1"/>
    <col min="9479" max="9479" width="3.09765625" style="1" customWidth="1"/>
    <col min="9480" max="9726" width="8.8984375" style="1"/>
    <col min="9727" max="9727" width="4.3984375" style="1" customWidth="1"/>
    <col min="9728" max="9728" width="35.09765625" style="1" customWidth="1"/>
    <col min="9729" max="9729" width="40.59765625" style="1" customWidth="1"/>
    <col min="9730" max="9730" width="14" style="1" customWidth="1"/>
    <col min="9731" max="9731" width="12" style="1" customWidth="1"/>
    <col min="9732" max="9732" width="13.8984375" style="1" customWidth="1"/>
    <col min="9733" max="9733" width="9" style="1" customWidth="1"/>
    <col min="9734" max="9734" width="13" style="1" customWidth="1"/>
    <col min="9735" max="9735" width="3.09765625" style="1" customWidth="1"/>
    <col min="9736" max="9982" width="8.8984375" style="1"/>
    <col min="9983" max="9983" width="4.3984375" style="1" customWidth="1"/>
    <col min="9984" max="9984" width="35.09765625" style="1" customWidth="1"/>
    <col min="9985" max="9985" width="40.59765625" style="1" customWidth="1"/>
    <col min="9986" max="9986" width="14" style="1" customWidth="1"/>
    <col min="9987" max="9987" width="12" style="1" customWidth="1"/>
    <col min="9988" max="9988" width="13.8984375" style="1" customWidth="1"/>
    <col min="9989" max="9989" width="9" style="1" customWidth="1"/>
    <col min="9990" max="9990" width="13" style="1" customWidth="1"/>
    <col min="9991" max="9991" width="3.09765625" style="1" customWidth="1"/>
    <col min="9992" max="10238" width="8.8984375" style="1"/>
    <col min="10239" max="10239" width="4.3984375" style="1" customWidth="1"/>
    <col min="10240" max="10240" width="35.09765625" style="1" customWidth="1"/>
    <col min="10241" max="10241" width="40.59765625" style="1" customWidth="1"/>
    <col min="10242" max="10242" width="14" style="1" customWidth="1"/>
    <col min="10243" max="10243" width="12" style="1" customWidth="1"/>
    <col min="10244" max="10244" width="13.8984375" style="1" customWidth="1"/>
    <col min="10245" max="10245" width="9" style="1" customWidth="1"/>
    <col min="10246" max="10246" width="13" style="1" customWidth="1"/>
    <col min="10247" max="10247" width="3.09765625" style="1" customWidth="1"/>
    <col min="10248" max="10494" width="8.8984375" style="1"/>
    <col min="10495" max="10495" width="4.3984375" style="1" customWidth="1"/>
    <col min="10496" max="10496" width="35.09765625" style="1" customWidth="1"/>
    <col min="10497" max="10497" width="40.59765625" style="1" customWidth="1"/>
    <col min="10498" max="10498" width="14" style="1" customWidth="1"/>
    <col min="10499" max="10499" width="12" style="1" customWidth="1"/>
    <col min="10500" max="10500" width="13.8984375" style="1" customWidth="1"/>
    <col min="10501" max="10501" width="9" style="1" customWidth="1"/>
    <col min="10502" max="10502" width="13" style="1" customWidth="1"/>
    <col min="10503" max="10503" width="3.09765625" style="1" customWidth="1"/>
    <col min="10504" max="10750" width="8.8984375" style="1"/>
    <col min="10751" max="10751" width="4.3984375" style="1" customWidth="1"/>
    <col min="10752" max="10752" width="35.09765625" style="1" customWidth="1"/>
    <col min="10753" max="10753" width="40.59765625" style="1" customWidth="1"/>
    <col min="10754" max="10754" width="14" style="1" customWidth="1"/>
    <col min="10755" max="10755" width="12" style="1" customWidth="1"/>
    <col min="10756" max="10756" width="13.8984375" style="1" customWidth="1"/>
    <col min="10757" max="10757" width="9" style="1" customWidth="1"/>
    <col min="10758" max="10758" width="13" style="1" customWidth="1"/>
    <col min="10759" max="10759" width="3.09765625" style="1" customWidth="1"/>
    <col min="10760" max="11006" width="8.8984375" style="1"/>
    <col min="11007" max="11007" width="4.3984375" style="1" customWidth="1"/>
    <col min="11008" max="11008" width="35.09765625" style="1" customWidth="1"/>
    <col min="11009" max="11009" width="40.59765625" style="1" customWidth="1"/>
    <col min="11010" max="11010" width="14" style="1" customWidth="1"/>
    <col min="11011" max="11011" width="12" style="1" customWidth="1"/>
    <col min="11012" max="11012" width="13.8984375" style="1" customWidth="1"/>
    <col min="11013" max="11013" width="9" style="1" customWidth="1"/>
    <col min="11014" max="11014" width="13" style="1" customWidth="1"/>
    <col min="11015" max="11015" width="3.09765625" style="1" customWidth="1"/>
    <col min="11016" max="11262" width="8.8984375" style="1"/>
    <col min="11263" max="11263" width="4.3984375" style="1" customWidth="1"/>
    <col min="11264" max="11264" width="35.09765625" style="1" customWidth="1"/>
    <col min="11265" max="11265" width="40.59765625" style="1" customWidth="1"/>
    <col min="11266" max="11266" width="14" style="1" customWidth="1"/>
    <col min="11267" max="11267" width="12" style="1" customWidth="1"/>
    <col min="11268" max="11268" width="13.8984375" style="1" customWidth="1"/>
    <col min="11269" max="11269" width="9" style="1" customWidth="1"/>
    <col min="11270" max="11270" width="13" style="1" customWidth="1"/>
    <col min="11271" max="11271" width="3.09765625" style="1" customWidth="1"/>
    <col min="11272" max="11518" width="8.8984375" style="1"/>
    <col min="11519" max="11519" width="4.3984375" style="1" customWidth="1"/>
    <col min="11520" max="11520" width="35.09765625" style="1" customWidth="1"/>
    <col min="11521" max="11521" width="40.59765625" style="1" customWidth="1"/>
    <col min="11522" max="11522" width="14" style="1" customWidth="1"/>
    <col min="11523" max="11523" width="12" style="1" customWidth="1"/>
    <col min="11524" max="11524" width="13.8984375" style="1" customWidth="1"/>
    <col min="11525" max="11525" width="9" style="1" customWidth="1"/>
    <col min="11526" max="11526" width="13" style="1" customWidth="1"/>
    <col min="11527" max="11527" width="3.09765625" style="1" customWidth="1"/>
    <col min="11528" max="11774" width="8.8984375" style="1"/>
    <col min="11775" max="11775" width="4.3984375" style="1" customWidth="1"/>
    <col min="11776" max="11776" width="35.09765625" style="1" customWidth="1"/>
    <col min="11777" max="11777" width="40.59765625" style="1" customWidth="1"/>
    <col min="11778" max="11778" width="14" style="1" customWidth="1"/>
    <col min="11779" max="11779" width="12" style="1" customWidth="1"/>
    <col min="11780" max="11780" width="13.8984375" style="1" customWidth="1"/>
    <col min="11781" max="11781" width="9" style="1" customWidth="1"/>
    <col min="11782" max="11782" width="13" style="1" customWidth="1"/>
    <col min="11783" max="11783" width="3.09765625" style="1" customWidth="1"/>
    <col min="11784" max="12030" width="8.8984375" style="1"/>
    <col min="12031" max="12031" width="4.3984375" style="1" customWidth="1"/>
    <col min="12032" max="12032" width="35.09765625" style="1" customWidth="1"/>
    <col min="12033" max="12033" width="40.59765625" style="1" customWidth="1"/>
    <col min="12034" max="12034" width="14" style="1" customWidth="1"/>
    <col min="12035" max="12035" width="12" style="1" customWidth="1"/>
    <col min="12036" max="12036" width="13.8984375" style="1" customWidth="1"/>
    <col min="12037" max="12037" width="9" style="1" customWidth="1"/>
    <col min="12038" max="12038" width="13" style="1" customWidth="1"/>
    <col min="12039" max="12039" width="3.09765625" style="1" customWidth="1"/>
    <col min="12040" max="12286" width="8.8984375" style="1"/>
    <col min="12287" max="12287" width="4.3984375" style="1" customWidth="1"/>
    <col min="12288" max="12288" width="35.09765625" style="1" customWidth="1"/>
    <col min="12289" max="12289" width="40.59765625" style="1" customWidth="1"/>
    <col min="12290" max="12290" width="14" style="1" customWidth="1"/>
    <col min="12291" max="12291" width="12" style="1" customWidth="1"/>
    <col min="12292" max="12292" width="13.8984375" style="1" customWidth="1"/>
    <col min="12293" max="12293" width="9" style="1" customWidth="1"/>
    <col min="12294" max="12294" width="13" style="1" customWidth="1"/>
    <col min="12295" max="12295" width="3.09765625" style="1" customWidth="1"/>
    <col min="12296" max="12542" width="8.8984375" style="1"/>
    <col min="12543" max="12543" width="4.3984375" style="1" customWidth="1"/>
    <col min="12544" max="12544" width="35.09765625" style="1" customWidth="1"/>
    <col min="12545" max="12545" width="40.59765625" style="1" customWidth="1"/>
    <col min="12546" max="12546" width="14" style="1" customWidth="1"/>
    <col min="12547" max="12547" width="12" style="1" customWidth="1"/>
    <col min="12548" max="12548" width="13.8984375" style="1" customWidth="1"/>
    <col min="12549" max="12549" width="9" style="1" customWidth="1"/>
    <col min="12550" max="12550" width="13" style="1" customWidth="1"/>
    <col min="12551" max="12551" width="3.09765625" style="1" customWidth="1"/>
    <col min="12552" max="12798" width="8.8984375" style="1"/>
    <col min="12799" max="12799" width="4.3984375" style="1" customWidth="1"/>
    <col min="12800" max="12800" width="35.09765625" style="1" customWidth="1"/>
    <col min="12801" max="12801" width="40.59765625" style="1" customWidth="1"/>
    <col min="12802" max="12802" width="14" style="1" customWidth="1"/>
    <col min="12803" max="12803" width="12" style="1" customWidth="1"/>
    <col min="12804" max="12804" width="13.8984375" style="1" customWidth="1"/>
    <col min="12805" max="12805" width="9" style="1" customWidth="1"/>
    <col min="12806" max="12806" width="13" style="1" customWidth="1"/>
    <col min="12807" max="12807" width="3.09765625" style="1" customWidth="1"/>
    <col min="12808" max="13054" width="8.8984375" style="1"/>
    <col min="13055" max="13055" width="4.3984375" style="1" customWidth="1"/>
    <col min="13056" max="13056" width="35.09765625" style="1" customWidth="1"/>
    <col min="13057" max="13057" width="40.59765625" style="1" customWidth="1"/>
    <col min="13058" max="13058" width="14" style="1" customWidth="1"/>
    <col min="13059" max="13059" width="12" style="1" customWidth="1"/>
    <col min="13060" max="13060" width="13.8984375" style="1" customWidth="1"/>
    <col min="13061" max="13061" width="9" style="1" customWidth="1"/>
    <col min="13062" max="13062" width="13" style="1" customWidth="1"/>
    <col min="13063" max="13063" width="3.09765625" style="1" customWidth="1"/>
    <col min="13064" max="13310" width="8.8984375" style="1"/>
    <col min="13311" max="13311" width="4.3984375" style="1" customWidth="1"/>
    <col min="13312" max="13312" width="35.09765625" style="1" customWidth="1"/>
    <col min="13313" max="13313" width="40.59765625" style="1" customWidth="1"/>
    <col min="13314" max="13314" width="14" style="1" customWidth="1"/>
    <col min="13315" max="13315" width="12" style="1" customWidth="1"/>
    <col min="13316" max="13316" width="13.8984375" style="1" customWidth="1"/>
    <col min="13317" max="13317" width="9" style="1" customWidth="1"/>
    <col min="13318" max="13318" width="13" style="1" customWidth="1"/>
    <col min="13319" max="13319" width="3.09765625" style="1" customWidth="1"/>
    <col min="13320" max="13566" width="8.8984375" style="1"/>
    <col min="13567" max="13567" width="4.3984375" style="1" customWidth="1"/>
    <col min="13568" max="13568" width="35.09765625" style="1" customWidth="1"/>
    <col min="13569" max="13569" width="40.59765625" style="1" customWidth="1"/>
    <col min="13570" max="13570" width="14" style="1" customWidth="1"/>
    <col min="13571" max="13571" width="12" style="1" customWidth="1"/>
    <col min="13572" max="13572" width="13.8984375" style="1" customWidth="1"/>
    <col min="13573" max="13573" width="9" style="1" customWidth="1"/>
    <col min="13574" max="13574" width="13" style="1" customWidth="1"/>
    <col min="13575" max="13575" width="3.09765625" style="1" customWidth="1"/>
    <col min="13576" max="13822" width="8.8984375" style="1"/>
    <col min="13823" max="13823" width="4.3984375" style="1" customWidth="1"/>
    <col min="13824" max="13824" width="35.09765625" style="1" customWidth="1"/>
    <col min="13825" max="13825" width="40.59765625" style="1" customWidth="1"/>
    <col min="13826" max="13826" width="14" style="1" customWidth="1"/>
    <col min="13827" max="13827" width="12" style="1" customWidth="1"/>
    <col min="13828" max="13828" width="13.8984375" style="1" customWidth="1"/>
    <col min="13829" max="13829" width="9" style="1" customWidth="1"/>
    <col min="13830" max="13830" width="13" style="1" customWidth="1"/>
    <col min="13831" max="13831" width="3.09765625" style="1" customWidth="1"/>
    <col min="13832" max="14078" width="8.8984375" style="1"/>
    <col min="14079" max="14079" width="4.3984375" style="1" customWidth="1"/>
    <col min="14080" max="14080" width="35.09765625" style="1" customWidth="1"/>
    <col min="14081" max="14081" width="40.59765625" style="1" customWidth="1"/>
    <col min="14082" max="14082" width="14" style="1" customWidth="1"/>
    <col min="14083" max="14083" width="12" style="1" customWidth="1"/>
    <col min="14084" max="14084" width="13.8984375" style="1" customWidth="1"/>
    <col min="14085" max="14085" width="9" style="1" customWidth="1"/>
    <col min="14086" max="14086" width="13" style="1" customWidth="1"/>
    <col min="14087" max="14087" width="3.09765625" style="1" customWidth="1"/>
    <col min="14088" max="14334" width="8.8984375" style="1"/>
    <col min="14335" max="14335" width="4.3984375" style="1" customWidth="1"/>
    <col min="14336" max="14336" width="35.09765625" style="1" customWidth="1"/>
    <col min="14337" max="14337" width="40.59765625" style="1" customWidth="1"/>
    <col min="14338" max="14338" width="14" style="1" customWidth="1"/>
    <col min="14339" max="14339" width="12" style="1" customWidth="1"/>
    <col min="14340" max="14340" width="13.8984375" style="1" customWidth="1"/>
    <col min="14341" max="14341" width="9" style="1" customWidth="1"/>
    <col min="14342" max="14342" width="13" style="1" customWidth="1"/>
    <col min="14343" max="14343" width="3.09765625" style="1" customWidth="1"/>
    <col min="14344" max="14590" width="8.8984375" style="1"/>
    <col min="14591" max="14591" width="4.3984375" style="1" customWidth="1"/>
    <col min="14592" max="14592" width="35.09765625" style="1" customWidth="1"/>
    <col min="14593" max="14593" width="40.59765625" style="1" customWidth="1"/>
    <col min="14594" max="14594" width="14" style="1" customWidth="1"/>
    <col min="14595" max="14595" width="12" style="1" customWidth="1"/>
    <col min="14596" max="14596" width="13.8984375" style="1" customWidth="1"/>
    <col min="14597" max="14597" width="9" style="1" customWidth="1"/>
    <col min="14598" max="14598" width="13" style="1" customWidth="1"/>
    <col min="14599" max="14599" width="3.09765625" style="1" customWidth="1"/>
    <col min="14600" max="14846" width="8.8984375" style="1"/>
    <col min="14847" max="14847" width="4.3984375" style="1" customWidth="1"/>
    <col min="14848" max="14848" width="35.09765625" style="1" customWidth="1"/>
    <col min="14849" max="14849" width="40.59765625" style="1" customWidth="1"/>
    <col min="14850" max="14850" width="14" style="1" customWidth="1"/>
    <col min="14851" max="14851" width="12" style="1" customWidth="1"/>
    <col min="14852" max="14852" width="13.8984375" style="1" customWidth="1"/>
    <col min="14853" max="14853" width="9" style="1" customWidth="1"/>
    <col min="14854" max="14854" width="13" style="1" customWidth="1"/>
    <col min="14855" max="14855" width="3.09765625" style="1" customWidth="1"/>
    <col min="14856" max="15102" width="8.8984375" style="1"/>
    <col min="15103" max="15103" width="4.3984375" style="1" customWidth="1"/>
    <col min="15104" max="15104" width="35.09765625" style="1" customWidth="1"/>
    <col min="15105" max="15105" width="40.59765625" style="1" customWidth="1"/>
    <col min="15106" max="15106" width="14" style="1" customWidth="1"/>
    <col min="15107" max="15107" width="12" style="1" customWidth="1"/>
    <col min="15108" max="15108" width="13.8984375" style="1" customWidth="1"/>
    <col min="15109" max="15109" width="9" style="1" customWidth="1"/>
    <col min="15110" max="15110" width="13" style="1" customWidth="1"/>
    <col min="15111" max="15111" width="3.09765625" style="1" customWidth="1"/>
    <col min="15112" max="15358" width="8.8984375" style="1"/>
    <col min="15359" max="15359" width="4.3984375" style="1" customWidth="1"/>
    <col min="15360" max="15360" width="35.09765625" style="1" customWidth="1"/>
    <col min="15361" max="15361" width="40.59765625" style="1" customWidth="1"/>
    <col min="15362" max="15362" width="14" style="1" customWidth="1"/>
    <col min="15363" max="15363" width="12" style="1" customWidth="1"/>
    <col min="15364" max="15364" width="13.8984375" style="1" customWidth="1"/>
    <col min="15365" max="15365" width="9" style="1" customWidth="1"/>
    <col min="15366" max="15366" width="13" style="1" customWidth="1"/>
    <col min="15367" max="15367" width="3.09765625" style="1" customWidth="1"/>
    <col min="15368" max="15614" width="8.8984375" style="1"/>
    <col min="15615" max="15615" width="4.3984375" style="1" customWidth="1"/>
    <col min="15616" max="15616" width="35.09765625" style="1" customWidth="1"/>
    <col min="15617" max="15617" width="40.59765625" style="1" customWidth="1"/>
    <col min="15618" max="15618" width="14" style="1" customWidth="1"/>
    <col min="15619" max="15619" width="12" style="1" customWidth="1"/>
    <col min="15620" max="15620" width="13.8984375" style="1" customWidth="1"/>
    <col min="15621" max="15621" width="9" style="1" customWidth="1"/>
    <col min="15622" max="15622" width="13" style="1" customWidth="1"/>
    <col min="15623" max="15623" width="3.09765625" style="1" customWidth="1"/>
    <col min="15624" max="15870" width="8.8984375" style="1"/>
    <col min="15871" max="15871" width="4.3984375" style="1" customWidth="1"/>
    <col min="15872" max="15872" width="35.09765625" style="1" customWidth="1"/>
    <col min="15873" max="15873" width="40.59765625" style="1" customWidth="1"/>
    <col min="15874" max="15874" width="14" style="1" customWidth="1"/>
    <col min="15875" max="15875" width="12" style="1" customWidth="1"/>
    <col min="15876" max="15876" width="13.8984375" style="1" customWidth="1"/>
    <col min="15877" max="15877" width="9" style="1" customWidth="1"/>
    <col min="15878" max="15878" width="13" style="1" customWidth="1"/>
    <col min="15879" max="15879" width="3.09765625" style="1" customWidth="1"/>
    <col min="15880" max="16126" width="8.8984375" style="1"/>
    <col min="16127" max="16127" width="4.3984375" style="1" customWidth="1"/>
    <col min="16128" max="16128" width="35.09765625" style="1" customWidth="1"/>
    <col min="16129" max="16129" width="40.59765625" style="1" customWidth="1"/>
    <col min="16130" max="16130" width="14" style="1" customWidth="1"/>
    <col min="16131" max="16131" width="12" style="1" customWidth="1"/>
    <col min="16132" max="16132" width="13.8984375" style="1" customWidth="1"/>
    <col min="16133" max="16133" width="9" style="1" customWidth="1"/>
    <col min="16134" max="16134" width="13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43922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621.5</v>
      </c>
      <c r="D5" s="9"/>
      <c r="E5" s="9">
        <v>621.5</v>
      </c>
      <c r="F5" s="4" t="s">
        <v>8</v>
      </c>
    </row>
    <row r="6" spans="1:7" ht="15" customHeight="1" x14ac:dyDescent="0.25">
      <c r="A6" s="8" t="s">
        <v>9</v>
      </c>
      <c r="B6" s="1" t="s">
        <v>10</v>
      </c>
      <c r="C6" s="9">
        <v>20.440000000000001</v>
      </c>
      <c r="D6" s="9">
        <v>4.09</v>
      </c>
      <c r="E6" s="9">
        <v>24.53</v>
      </c>
      <c r="F6" s="4" t="s">
        <v>11</v>
      </c>
    </row>
    <row r="7" spans="1:7" ht="15" customHeight="1" x14ac:dyDescent="0.25">
      <c r="A7" s="8" t="s">
        <v>9</v>
      </c>
      <c r="B7" s="1" t="s">
        <v>12</v>
      </c>
      <c r="C7" s="9">
        <v>45.69</v>
      </c>
      <c r="D7" s="9">
        <v>9.14</v>
      </c>
      <c r="E7" s="9">
        <v>54.83</v>
      </c>
      <c r="F7" s="4" t="s">
        <v>11</v>
      </c>
    </row>
    <row r="8" spans="1:7" ht="15" customHeight="1" x14ac:dyDescent="0.25">
      <c r="A8" s="8" t="s">
        <v>9</v>
      </c>
      <c r="B8" s="1" t="s">
        <v>13</v>
      </c>
      <c r="C8" s="9">
        <v>20.64</v>
      </c>
      <c r="D8" s="9">
        <v>4.13</v>
      </c>
      <c r="E8" s="9">
        <v>24.77</v>
      </c>
      <c r="F8" s="4" t="s">
        <v>8</v>
      </c>
    </row>
    <row r="9" spans="1:7" ht="15" customHeight="1" x14ac:dyDescent="0.25">
      <c r="A9" s="8" t="s">
        <v>9</v>
      </c>
      <c r="B9" s="1" t="s">
        <v>14</v>
      </c>
      <c r="C9" s="9">
        <v>46.1</v>
      </c>
      <c r="D9" s="9">
        <v>9.2200000000000006</v>
      </c>
      <c r="E9" s="9">
        <v>55.32</v>
      </c>
      <c r="F9" s="4" t="s">
        <v>8</v>
      </c>
    </row>
    <row r="10" spans="1:7" ht="15" customHeight="1" x14ac:dyDescent="0.25">
      <c r="A10" s="8" t="s">
        <v>15</v>
      </c>
      <c r="B10" s="1" t="s">
        <v>16</v>
      </c>
      <c r="C10" s="9">
        <v>36.9</v>
      </c>
      <c r="D10" s="9">
        <v>7.38</v>
      </c>
      <c r="E10" s="9">
        <v>44.28</v>
      </c>
      <c r="F10" s="4">
        <v>109139</v>
      </c>
    </row>
    <row r="11" spans="1:7" ht="15" customHeight="1" x14ac:dyDescent="0.25">
      <c r="A11" s="8" t="s">
        <v>17</v>
      </c>
      <c r="B11" s="1" t="s">
        <v>18</v>
      </c>
      <c r="C11" s="9">
        <v>43.12</v>
      </c>
      <c r="D11" s="9">
        <v>8.6199999999999992</v>
      </c>
      <c r="E11" s="9">
        <v>51.74</v>
      </c>
      <c r="F11" s="4" t="s">
        <v>8</v>
      </c>
    </row>
    <row r="12" spans="1:7" ht="15" customHeight="1" x14ac:dyDescent="0.25">
      <c r="A12" s="1" t="s">
        <v>19</v>
      </c>
      <c r="B12" s="1" t="s">
        <v>20</v>
      </c>
      <c r="C12" s="9">
        <v>18</v>
      </c>
      <c r="D12" s="9">
        <v>3.6</v>
      </c>
      <c r="E12" s="9">
        <v>21.6</v>
      </c>
      <c r="F12" s="4" t="s">
        <v>8</v>
      </c>
    </row>
    <row r="13" spans="1:7" ht="15" customHeight="1" x14ac:dyDescent="0.25">
      <c r="A13" s="1" t="s">
        <v>21</v>
      </c>
      <c r="B13" s="1" t="s">
        <v>22</v>
      </c>
      <c r="C13" s="9">
        <v>1149.95</v>
      </c>
      <c r="D13" s="9"/>
      <c r="E13" s="9">
        <v>1149.95</v>
      </c>
      <c r="F13" s="4">
        <v>109143</v>
      </c>
    </row>
    <row r="14" spans="1:7" ht="15" customHeight="1" x14ac:dyDescent="0.25">
      <c r="A14" s="1" t="s">
        <v>23</v>
      </c>
      <c r="B14" s="1" t="s">
        <v>24</v>
      </c>
      <c r="C14" s="10">
        <v>70</v>
      </c>
      <c r="D14" s="10"/>
      <c r="E14" s="10">
        <v>70</v>
      </c>
      <c r="F14" s="1">
        <v>203612</v>
      </c>
    </row>
    <row r="15" spans="1:7" ht="15" customHeight="1" x14ac:dyDescent="0.25">
      <c r="C15" s="11">
        <f>SUM(C5:C14)</f>
        <v>2072.34</v>
      </c>
      <c r="D15" s="11">
        <f>SUM(D5:D14)</f>
        <v>46.18</v>
      </c>
      <c r="E15" s="11">
        <f>SUM(E5:E14)</f>
        <v>2118.52</v>
      </c>
      <c r="G15" s="1" t="s">
        <v>25</v>
      </c>
    </row>
    <row r="16" spans="1:7" ht="15" customHeight="1" x14ac:dyDescent="0.25">
      <c r="C16" s="12"/>
      <c r="D16" s="12"/>
      <c r="E16" s="12"/>
    </row>
    <row r="17" spans="1:6" ht="15" customHeight="1" x14ac:dyDescent="0.3">
      <c r="A17" s="5" t="s">
        <v>26</v>
      </c>
      <c r="C17" s="13"/>
      <c r="D17" s="13"/>
      <c r="E17" s="13"/>
    </row>
    <row r="18" spans="1:6" ht="15" customHeight="1" x14ac:dyDescent="0.25">
      <c r="A18" s="8" t="s">
        <v>27</v>
      </c>
      <c r="B18" s="1" t="s">
        <v>28</v>
      </c>
      <c r="C18" s="9">
        <v>7.57</v>
      </c>
      <c r="D18" s="9"/>
      <c r="E18" s="9">
        <v>7.57</v>
      </c>
      <c r="F18" s="4" t="s">
        <v>8</v>
      </c>
    </row>
    <row r="19" spans="1:6" ht="15" customHeight="1" x14ac:dyDescent="0.25">
      <c r="A19" s="8" t="s">
        <v>29</v>
      </c>
      <c r="B19" s="1" t="s">
        <v>30</v>
      </c>
      <c r="C19" s="9">
        <v>458.32</v>
      </c>
      <c r="D19" s="9">
        <v>91.67</v>
      </c>
      <c r="E19" s="9">
        <v>549.99</v>
      </c>
      <c r="F19" s="4" t="s">
        <v>31</v>
      </c>
    </row>
    <row r="20" spans="1:6" ht="15" customHeight="1" x14ac:dyDescent="0.25">
      <c r="A20" s="8" t="s">
        <v>32</v>
      </c>
      <c r="B20" s="1" t="s">
        <v>33</v>
      </c>
      <c r="C20" s="9">
        <v>1934.69</v>
      </c>
      <c r="D20" s="9"/>
      <c r="E20" s="9">
        <v>1934.69</v>
      </c>
      <c r="F20" s="4">
        <v>203602</v>
      </c>
    </row>
    <row r="21" spans="1:6" ht="15" customHeight="1" x14ac:dyDescent="0.25">
      <c r="A21" s="8" t="s">
        <v>34</v>
      </c>
      <c r="B21" s="1" t="s">
        <v>35</v>
      </c>
      <c r="C21" s="9">
        <v>99</v>
      </c>
      <c r="D21" s="9">
        <v>19.8</v>
      </c>
      <c r="E21" s="9">
        <v>118.8</v>
      </c>
      <c r="F21" s="4">
        <v>109136</v>
      </c>
    </row>
    <row r="22" spans="1:6" ht="15" customHeight="1" x14ac:dyDescent="0.25">
      <c r="A22" s="8" t="s">
        <v>36</v>
      </c>
      <c r="B22" s="1" t="s">
        <v>37</v>
      </c>
      <c r="C22" s="9">
        <v>14.16</v>
      </c>
      <c r="D22" s="9">
        <v>2.84</v>
      </c>
      <c r="E22" s="9">
        <v>17</v>
      </c>
      <c r="F22" s="4">
        <v>109139</v>
      </c>
    </row>
    <row r="23" spans="1:6" ht="15" customHeight="1" x14ac:dyDescent="0.25">
      <c r="A23" s="8" t="s">
        <v>38</v>
      </c>
      <c r="B23" s="1" t="s">
        <v>39</v>
      </c>
      <c r="C23" s="9">
        <v>22.44</v>
      </c>
      <c r="D23" s="9">
        <v>4.49</v>
      </c>
      <c r="E23" s="9">
        <v>26.93</v>
      </c>
      <c r="F23" s="4">
        <v>109137</v>
      </c>
    </row>
    <row r="24" spans="1:6" ht="15" customHeight="1" x14ac:dyDescent="0.25">
      <c r="A24" s="8" t="s">
        <v>40</v>
      </c>
      <c r="B24" s="1" t="s">
        <v>41</v>
      </c>
      <c r="C24" s="9">
        <v>55</v>
      </c>
      <c r="D24" s="9">
        <v>11</v>
      </c>
      <c r="E24" s="9">
        <v>66</v>
      </c>
      <c r="F24" s="4">
        <v>203603</v>
      </c>
    </row>
    <row r="25" spans="1:6" ht="15" customHeight="1" x14ac:dyDescent="0.25">
      <c r="A25" s="8" t="s">
        <v>40</v>
      </c>
      <c r="B25" s="1" t="s">
        <v>42</v>
      </c>
      <c r="C25" s="9">
        <v>270</v>
      </c>
      <c r="D25" s="9">
        <v>54</v>
      </c>
      <c r="E25" s="9">
        <v>324</v>
      </c>
      <c r="F25" s="4">
        <v>203604</v>
      </c>
    </row>
    <row r="26" spans="1:6" ht="15" customHeight="1" x14ac:dyDescent="0.25">
      <c r="A26" s="8" t="s">
        <v>43</v>
      </c>
      <c r="B26" s="1" t="s">
        <v>44</v>
      </c>
      <c r="C26" s="9">
        <v>36.75</v>
      </c>
      <c r="D26" s="9">
        <v>7.35</v>
      </c>
      <c r="E26" s="9">
        <v>44.1</v>
      </c>
      <c r="F26" s="4" t="s">
        <v>8</v>
      </c>
    </row>
    <row r="27" spans="1:6" ht="15" customHeight="1" x14ac:dyDescent="0.25">
      <c r="A27" s="1" t="s">
        <v>43</v>
      </c>
      <c r="B27" s="1" t="s">
        <v>45</v>
      </c>
      <c r="C27" s="9">
        <v>15.28</v>
      </c>
      <c r="D27" s="9">
        <v>3.05</v>
      </c>
      <c r="E27" s="9">
        <v>18.329999999999998</v>
      </c>
      <c r="F27" s="14" t="s">
        <v>8</v>
      </c>
    </row>
    <row r="28" spans="1:6" ht="15" customHeight="1" x14ac:dyDescent="0.25">
      <c r="A28" s="1" t="s">
        <v>46</v>
      </c>
      <c r="B28" s="1" t="s">
        <v>47</v>
      </c>
      <c r="C28" s="9">
        <v>4.37</v>
      </c>
      <c r="D28" s="9">
        <v>0.87</v>
      </c>
      <c r="E28" s="9">
        <v>5.24</v>
      </c>
      <c r="F28" s="14">
        <v>203617</v>
      </c>
    </row>
    <row r="29" spans="1:6" ht="15" customHeight="1" x14ac:dyDescent="0.25">
      <c r="A29" s="1" t="s">
        <v>48</v>
      </c>
      <c r="B29" s="1" t="s">
        <v>49</v>
      </c>
      <c r="C29" s="9">
        <v>25.93</v>
      </c>
      <c r="D29" s="9">
        <v>5.19</v>
      </c>
      <c r="E29" s="9">
        <v>31.12</v>
      </c>
      <c r="F29" s="14">
        <v>203618</v>
      </c>
    </row>
    <row r="30" spans="1:6" ht="15" customHeight="1" x14ac:dyDescent="0.25">
      <c r="A30" s="1" t="s">
        <v>50</v>
      </c>
      <c r="B30" s="1" t="s">
        <v>51</v>
      </c>
      <c r="C30" s="9">
        <v>60</v>
      </c>
      <c r="D30" s="9"/>
      <c r="E30" s="9">
        <v>60</v>
      </c>
      <c r="F30" s="14">
        <v>203605</v>
      </c>
    </row>
    <row r="31" spans="1:6" ht="15" customHeight="1" x14ac:dyDescent="0.25">
      <c r="A31" s="1" t="s">
        <v>52</v>
      </c>
      <c r="B31" s="1" t="s">
        <v>53</v>
      </c>
      <c r="C31" s="9">
        <v>38</v>
      </c>
      <c r="D31" s="9">
        <v>7.6</v>
      </c>
      <c r="E31" s="9">
        <v>45.6</v>
      </c>
      <c r="F31" s="14">
        <v>109138</v>
      </c>
    </row>
    <row r="32" spans="1:6" ht="15" customHeight="1" x14ac:dyDescent="0.25">
      <c r="A32" s="1" t="s">
        <v>34</v>
      </c>
      <c r="B32" s="1" t="s">
        <v>54</v>
      </c>
      <c r="C32" s="9">
        <v>99</v>
      </c>
      <c r="D32" s="9">
        <v>19.8</v>
      </c>
      <c r="E32" s="9">
        <v>118.8</v>
      </c>
      <c r="F32" s="14" t="s">
        <v>55</v>
      </c>
    </row>
    <row r="33" spans="1:6" ht="15" customHeight="1" x14ac:dyDescent="0.25">
      <c r="A33" s="1" t="s">
        <v>19</v>
      </c>
      <c r="B33" s="1" t="s">
        <v>56</v>
      </c>
      <c r="C33" s="9">
        <v>98.92</v>
      </c>
      <c r="D33" s="9">
        <v>19.78</v>
      </c>
      <c r="E33" s="9">
        <v>118.7</v>
      </c>
      <c r="F33" s="4" t="s">
        <v>8</v>
      </c>
    </row>
    <row r="34" spans="1:6" ht="15" customHeight="1" x14ac:dyDescent="0.25">
      <c r="C34" s="11">
        <f>SUM(C18:C33)</f>
        <v>3239.43</v>
      </c>
      <c r="D34" s="11">
        <f>SUM(D18:D33)</f>
        <v>247.44000000000003</v>
      </c>
      <c r="E34" s="11">
        <f>SUM(E18:E33)</f>
        <v>3486.8699999999994</v>
      </c>
    </row>
    <row r="35" spans="1:6" ht="15" customHeight="1" x14ac:dyDescent="0.25">
      <c r="C35" s="12"/>
      <c r="D35" s="12"/>
      <c r="E35" s="12"/>
    </row>
    <row r="36" spans="1:6" ht="15" customHeight="1" x14ac:dyDescent="0.3">
      <c r="A36" s="5" t="s">
        <v>57</v>
      </c>
      <c r="C36" s="13"/>
      <c r="D36" s="13"/>
      <c r="E36" s="13"/>
    </row>
    <row r="37" spans="1:6" ht="15" customHeight="1" x14ac:dyDescent="0.25">
      <c r="A37" s="8" t="s">
        <v>58</v>
      </c>
      <c r="B37" s="1" t="s">
        <v>7</v>
      </c>
      <c r="C37" s="13">
        <v>474.5</v>
      </c>
      <c r="D37" s="13"/>
      <c r="E37" s="13">
        <v>474.5</v>
      </c>
      <c r="F37" s="4" t="s">
        <v>8</v>
      </c>
    </row>
    <row r="38" spans="1:6" ht="15" customHeight="1" x14ac:dyDescent="0.25">
      <c r="A38" s="8" t="s">
        <v>59</v>
      </c>
      <c r="B38" s="1" t="s">
        <v>60</v>
      </c>
      <c r="C38" s="13">
        <v>81.42</v>
      </c>
      <c r="D38" s="13">
        <v>4.07</v>
      </c>
      <c r="E38" s="13">
        <v>85.49</v>
      </c>
      <c r="F38" s="4">
        <v>109140</v>
      </c>
    </row>
    <row r="39" spans="1:6" ht="15" customHeight="1" x14ac:dyDescent="0.25">
      <c r="A39" s="8" t="s">
        <v>61</v>
      </c>
      <c r="B39" s="1" t="s">
        <v>62</v>
      </c>
      <c r="C39" s="13">
        <v>1875</v>
      </c>
      <c r="D39" s="13"/>
      <c r="E39" s="13">
        <v>1875</v>
      </c>
      <c r="F39" s="4" t="s">
        <v>11</v>
      </c>
    </row>
    <row r="40" spans="1:6" ht="15" customHeight="1" x14ac:dyDescent="0.25">
      <c r="A40" s="8" t="s">
        <v>17</v>
      </c>
      <c r="B40" s="1" t="s">
        <v>63</v>
      </c>
      <c r="C40" s="9">
        <v>3.23</v>
      </c>
      <c r="D40" s="9"/>
      <c r="E40" s="9">
        <v>3.23</v>
      </c>
      <c r="F40" s="4" t="s">
        <v>8</v>
      </c>
    </row>
    <row r="41" spans="1:6" ht="15" customHeight="1" x14ac:dyDescent="0.25">
      <c r="A41" s="8" t="s">
        <v>9</v>
      </c>
      <c r="B41" s="1" t="s">
        <v>10</v>
      </c>
      <c r="C41" s="9">
        <v>84.89</v>
      </c>
      <c r="D41" s="9">
        <v>16.98</v>
      </c>
      <c r="E41" s="9">
        <v>101.87</v>
      </c>
      <c r="F41" s="4" t="s">
        <v>11</v>
      </c>
    </row>
    <row r="42" spans="1:6" ht="15" customHeight="1" x14ac:dyDescent="0.25">
      <c r="A42" s="8" t="s">
        <v>9</v>
      </c>
      <c r="B42" s="1" t="s">
        <v>13</v>
      </c>
      <c r="C42" s="9">
        <v>103.06</v>
      </c>
      <c r="D42" s="9">
        <v>20.61</v>
      </c>
      <c r="E42" s="9">
        <v>123.67</v>
      </c>
      <c r="F42" s="4" t="s">
        <v>8</v>
      </c>
    </row>
    <row r="43" spans="1:6" ht="15" customHeight="1" x14ac:dyDescent="0.25">
      <c r="A43" s="8" t="s">
        <v>64</v>
      </c>
      <c r="B43" s="1" t="s">
        <v>65</v>
      </c>
      <c r="C43" s="9">
        <v>12.5</v>
      </c>
      <c r="D43" s="9">
        <v>2.5</v>
      </c>
      <c r="E43" s="9">
        <v>15</v>
      </c>
      <c r="F43" s="4" t="s">
        <v>8</v>
      </c>
    </row>
    <row r="44" spans="1:6" ht="15" customHeight="1" x14ac:dyDescent="0.25">
      <c r="A44" s="8" t="s">
        <v>66</v>
      </c>
      <c r="B44" s="1" t="s">
        <v>67</v>
      </c>
      <c r="C44" s="9">
        <v>112</v>
      </c>
      <c r="D44" s="9">
        <v>22.4</v>
      </c>
      <c r="E44" s="9">
        <v>134.4</v>
      </c>
      <c r="F44" s="4" t="s">
        <v>8</v>
      </c>
    </row>
    <row r="45" spans="1:6" ht="15" customHeight="1" x14ac:dyDescent="0.25">
      <c r="A45" s="8" t="s">
        <v>68</v>
      </c>
      <c r="B45" s="1" t="s">
        <v>69</v>
      </c>
      <c r="C45" s="9">
        <v>80</v>
      </c>
      <c r="D45" s="9">
        <v>16</v>
      </c>
      <c r="E45" s="9">
        <v>96</v>
      </c>
      <c r="F45" s="4">
        <v>203619</v>
      </c>
    </row>
    <row r="46" spans="1:6" ht="15" customHeight="1" x14ac:dyDescent="0.25">
      <c r="A46" s="1" t="s">
        <v>70</v>
      </c>
      <c r="B46" s="1" t="s">
        <v>71</v>
      </c>
      <c r="C46" s="10">
        <v>250</v>
      </c>
      <c r="D46" s="10"/>
      <c r="E46" s="10">
        <v>250</v>
      </c>
      <c r="F46" s="1">
        <v>203620</v>
      </c>
    </row>
    <row r="47" spans="1:6" s="15" customFormat="1" ht="15" customHeight="1" x14ac:dyDescent="0.3">
      <c r="B47" s="16"/>
      <c r="C47" s="11">
        <f>SUM(C37:C46)</f>
        <v>3076.6</v>
      </c>
      <c r="D47" s="11">
        <f>SUM(D37:D46)</f>
        <v>82.56</v>
      </c>
      <c r="E47" s="11">
        <f>SUM(E37:E46)</f>
        <v>3159.16</v>
      </c>
      <c r="F47" s="17"/>
    </row>
    <row r="48" spans="1:6" s="15" customFormat="1" ht="15" customHeight="1" x14ac:dyDescent="0.3">
      <c r="B48" s="16"/>
      <c r="C48" s="12"/>
      <c r="D48" s="12"/>
      <c r="E48" s="12"/>
      <c r="F48" s="17"/>
    </row>
    <row r="49" spans="1:6" ht="15" customHeight="1" x14ac:dyDescent="0.3">
      <c r="A49" s="5" t="s">
        <v>72</v>
      </c>
      <c r="C49" s="13"/>
      <c r="D49" s="13"/>
      <c r="E49" s="13"/>
    </row>
    <row r="50" spans="1:6" ht="15" customHeight="1" x14ac:dyDescent="0.25">
      <c r="A50" s="8" t="s">
        <v>6</v>
      </c>
      <c r="B50" s="1" t="s">
        <v>7</v>
      </c>
      <c r="C50" s="13">
        <v>191.1</v>
      </c>
      <c r="D50" s="13"/>
      <c r="E50" s="13">
        <v>191.1</v>
      </c>
      <c r="F50" s="4" t="s">
        <v>8</v>
      </c>
    </row>
    <row r="51" spans="1:6" ht="15" customHeight="1" x14ac:dyDescent="0.25">
      <c r="A51" s="8" t="s">
        <v>59</v>
      </c>
      <c r="B51" s="1" t="s">
        <v>60</v>
      </c>
      <c r="C51" s="9">
        <v>217.36</v>
      </c>
      <c r="D51" s="9">
        <v>43.47</v>
      </c>
      <c r="E51" s="9">
        <v>260.83</v>
      </c>
      <c r="F51" s="18">
        <v>109140</v>
      </c>
    </row>
    <row r="52" spans="1:6" ht="15" customHeight="1" x14ac:dyDescent="0.25">
      <c r="A52" s="8" t="s">
        <v>73</v>
      </c>
      <c r="B52" s="8" t="s">
        <v>74</v>
      </c>
      <c r="C52" s="9">
        <v>520</v>
      </c>
      <c r="D52" s="9">
        <v>104</v>
      </c>
      <c r="E52" s="9">
        <v>624</v>
      </c>
      <c r="F52" s="18">
        <v>109141</v>
      </c>
    </row>
    <row r="53" spans="1:6" ht="15" customHeight="1" x14ac:dyDescent="0.25">
      <c r="A53" s="8" t="s">
        <v>75</v>
      </c>
      <c r="B53" s="8" t="s">
        <v>76</v>
      </c>
      <c r="C53" s="9">
        <v>33.75</v>
      </c>
      <c r="D53" s="9"/>
      <c r="E53" s="9">
        <v>33.75</v>
      </c>
      <c r="F53" s="18">
        <v>203606</v>
      </c>
    </row>
    <row r="54" spans="1:6" ht="15" customHeight="1" x14ac:dyDescent="0.25">
      <c r="A54" s="8" t="s">
        <v>77</v>
      </c>
      <c r="B54" s="8" t="s">
        <v>76</v>
      </c>
      <c r="C54" s="9">
        <v>27</v>
      </c>
      <c r="D54" s="9"/>
      <c r="E54" s="9">
        <v>27</v>
      </c>
      <c r="F54" s="18">
        <v>203607</v>
      </c>
    </row>
    <row r="55" spans="1:6" ht="15" customHeight="1" x14ac:dyDescent="0.25">
      <c r="A55" s="8" t="s">
        <v>9</v>
      </c>
      <c r="B55" s="8" t="s">
        <v>10</v>
      </c>
      <c r="C55" s="9">
        <v>84.89</v>
      </c>
      <c r="D55" s="9">
        <v>16.98</v>
      </c>
      <c r="E55" s="9">
        <v>101.87</v>
      </c>
      <c r="F55" s="18" t="s">
        <v>11</v>
      </c>
    </row>
    <row r="56" spans="1:6" ht="15" customHeight="1" x14ac:dyDescent="0.25">
      <c r="A56" s="8" t="s">
        <v>9</v>
      </c>
      <c r="B56" s="8" t="s">
        <v>13</v>
      </c>
      <c r="C56" s="9">
        <v>103.06</v>
      </c>
      <c r="D56" s="9">
        <v>20.61</v>
      </c>
      <c r="E56" s="9">
        <v>123.67</v>
      </c>
      <c r="F56" s="18" t="s">
        <v>8</v>
      </c>
    </row>
    <row r="57" spans="1:6" ht="15" customHeight="1" x14ac:dyDescent="0.25">
      <c r="A57" s="8" t="s">
        <v>78</v>
      </c>
      <c r="B57" s="8" t="s">
        <v>76</v>
      </c>
      <c r="C57" s="9">
        <v>20.25</v>
      </c>
      <c r="D57" s="9"/>
      <c r="E57" s="9">
        <v>20.25</v>
      </c>
      <c r="F57" s="18">
        <v>203608</v>
      </c>
    </row>
    <row r="58" spans="1:6" ht="15" customHeight="1" x14ac:dyDescent="0.25">
      <c r="A58" s="8" t="s">
        <v>77</v>
      </c>
      <c r="B58" s="8" t="s">
        <v>76</v>
      </c>
      <c r="C58" s="9">
        <v>40.5</v>
      </c>
      <c r="D58" s="9"/>
      <c r="E58" s="9">
        <v>40.5</v>
      </c>
      <c r="F58" s="18">
        <v>203609</v>
      </c>
    </row>
    <row r="59" spans="1:6" ht="15" customHeight="1" x14ac:dyDescent="0.25">
      <c r="A59" s="8" t="s">
        <v>17</v>
      </c>
      <c r="B59" s="8" t="s">
        <v>79</v>
      </c>
      <c r="C59" s="9">
        <v>9.6999999999999993</v>
      </c>
      <c r="D59" s="9"/>
      <c r="E59" s="9">
        <v>9.6999999999999993</v>
      </c>
      <c r="F59" s="18" t="s">
        <v>8</v>
      </c>
    </row>
    <row r="60" spans="1:6" ht="15" customHeight="1" x14ac:dyDescent="0.25">
      <c r="A60" s="19"/>
      <c r="B60" s="15"/>
      <c r="C60" s="11">
        <f>SUM(C50:C59)</f>
        <v>1247.6100000000001</v>
      </c>
      <c r="D60" s="11">
        <f>SUM(D50:D59)</f>
        <v>185.06</v>
      </c>
      <c r="E60" s="11">
        <f>SUM(E50:E59)</f>
        <v>1432.6699999999998</v>
      </c>
    </row>
    <row r="61" spans="1:6" ht="15" customHeight="1" x14ac:dyDescent="0.25">
      <c r="A61" s="19"/>
      <c r="B61" s="15"/>
      <c r="C61" s="12"/>
      <c r="D61" s="12"/>
      <c r="E61" s="12"/>
    </row>
    <row r="62" spans="1:6" ht="15" customHeight="1" x14ac:dyDescent="0.3">
      <c r="A62" s="5" t="s">
        <v>80</v>
      </c>
      <c r="C62" s="12"/>
      <c r="D62" s="12"/>
      <c r="E62" s="12"/>
    </row>
    <row r="63" spans="1:6" ht="15" customHeight="1" x14ac:dyDescent="0.25">
      <c r="A63" s="8" t="s">
        <v>81</v>
      </c>
      <c r="B63" s="1" t="s">
        <v>82</v>
      </c>
      <c r="C63" s="12">
        <v>8</v>
      </c>
      <c r="D63" s="12"/>
      <c r="E63" s="12">
        <v>8</v>
      </c>
      <c r="F63" s="4" t="s">
        <v>8</v>
      </c>
    </row>
    <row r="64" spans="1:6" ht="15" customHeight="1" x14ac:dyDescent="0.25">
      <c r="C64" s="11">
        <f>SUM(C63:C63)</f>
        <v>8</v>
      </c>
      <c r="D64" s="11">
        <f>SUM(D63:D63)</f>
        <v>0</v>
      </c>
      <c r="E64" s="11">
        <f>SUM(E63:E63)</f>
        <v>8</v>
      </c>
    </row>
    <row r="65" spans="1:6" ht="15" customHeight="1" x14ac:dyDescent="0.25"/>
    <row r="66" spans="1:6" ht="15" customHeight="1" x14ac:dyDescent="0.3">
      <c r="A66" s="5" t="s">
        <v>83</v>
      </c>
      <c r="B66" s="8"/>
      <c r="C66" s="13"/>
      <c r="D66" s="13"/>
      <c r="E66" s="13"/>
    </row>
    <row r="67" spans="1:6" ht="15" customHeight="1" x14ac:dyDescent="0.25">
      <c r="A67" s="8" t="s">
        <v>58</v>
      </c>
      <c r="B67" s="8" t="s">
        <v>7</v>
      </c>
      <c r="C67" s="13">
        <v>564.75</v>
      </c>
      <c r="D67" s="13"/>
      <c r="E67" s="13">
        <v>564.75</v>
      </c>
      <c r="F67" s="4" t="s">
        <v>8</v>
      </c>
    </row>
    <row r="68" spans="1:6" ht="15" customHeight="1" x14ac:dyDescent="0.25">
      <c r="A68" s="8" t="s">
        <v>9</v>
      </c>
      <c r="B68" s="8" t="s">
        <v>10</v>
      </c>
      <c r="C68" s="13">
        <v>20.440000000000001</v>
      </c>
      <c r="D68" s="13">
        <v>4.09</v>
      </c>
      <c r="E68" s="13">
        <v>24.53</v>
      </c>
      <c r="F68" s="4" t="s">
        <v>11</v>
      </c>
    </row>
    <row r="69" spans="1:6" ht="15" customHeight="1" x14ac:dyDescent="0.25">
      <c r="A69" s="8" t="s">
        <v>9</v>
      </c>
      <c r="B69" s="8" t="s">
        <v>12</v>
      </c>
      <c r="C69" s="13">
        <v>45.7</v>
      </c>
      <c r="D69" s="13">
        <v>9.14</v>
      </c>
      <c r="E69" s="13">
        <v>54.84</v>
      </c>
      <c r="F69" s="4" t="s">
        <v>11</v>
      </c>
    </row>
    <row r="70" spans="1:6" ht="15" customHeight="1" x14ac:dyDescent="0.25">
      <c r="A70" s="8" t="s">
        <v>9</v>
      </c>
      <c r="B70" s="8" t="s">
        <v>13</v>
      </c>
      <c r="C70" s="13">
        <v>20.64</v>
      </c>
      <c r="D70" s="13">
        <v>4.13</v>
      </c>
      <c r="E70" s="13">
        <v>24.77</v>
      </c>
      <c r="F70" s="4" t="s">
        <v>8</v>
      </c>
    </row>
    <row r="71" spans="1:6" ht="15" customHeight="1" x14ac:dyDescent="0.25">
      <c r="A71" s="1" t="s">
        <v>9</v>
      </c>
      <c r="B71" s="1" t="s">
        <v>84</v>
      </c>
      <c r="C71" s="10">
        <v>46.09</v>
      </c>
      <c r="D71" s="10">
        <v>9.2200000000000006</v>
      </c>
      <c r="E71" s="10">
        <v>55.31</v>
      </c>
      <c r="F71" s="14" t="s">
        <v>8</v>
      </c>
    </row>
    <row r="72" spans="1:6" ht="15" customHeight="1" x14ac:dyDescent="0.25">
      <c r="A72" s="8" t="s">
        <v>17</v>
      </c>
      <c r="B72" s="8" t="s">
        <v>85</v>
      </c>
      <c r="C72" s="9">
        <v>180.47</v>
      </c>
      <c r="D72" s="9">
        <v>36.1</v>
      </c>
      <c r="E72" s="9">
        <v>216.57</v>
      </c>
      <c r="F72" s="4" t="s">
        <v>8</v>
      </c>
    </row>
    <row r="73" spans="1:6" ht="15" customHeight="1" x14ac:dyDescent="0.25">
      <c r="A73" s="1" t="s">
        <v>17</v>
      </c>
      <c r="B73" s="1" t="s">
        <v>86</v>
      </c>
      <c r="C73" s="10">
        <v>18.329999999999998</v>
      </c>
      <c r="D73" s="10">
        <v>3.67</v>
      </c>
      <c r="E73" s="10">
        <v>22</v>
      </c>
      <c r="F73" s="14" t="s">
        <v>8</v>
      </c>
    </row>
    <row r="74" spans="1:6" ht="15" customHeight="1" x14ac:dyDescent="0.25">
      <c r="A74" s="8" t="s">
        <v>21</v>
      </c>
      <c r="B74" s="8" t="s">
        <v>87</v>
      </c>
      <c r="C74" s="9">
        <v>911.59</v>
      </c>
      <c r="D74" s="9"/>
      <c r="E74" s="9">
        <v>911.59</v>
      </c>
      <c r="F74" s="4">
        <v>203621</v>
      </c>
    </row>
    <row r="75" spans="1:6" ht="15" customHeight="1" x14ac:dyDescent="0.25">
      <c r="A75" s="1" t="s">
        <v>88</v>
      </c>
      <c r="B75" s="1" t="s">
        <v>89</v>
      </c>
      <c r="C75" s="10">
        <v>410</v>
      </c>
      <c r="D75" s="10">
        <v>82</v>
      </c>
      <c r="E75" s="10">
        <v>492</v>
      </c>
      <c r="F75" s="1">
        <v>203622</v>
      </c>
    </row>
    <row r="76" spans="1:6" ht="15" customHeight="1" x14ac:dyDescent="0.25">
      <c r="C76" s="11">
        <f>SUM(C67:C75)</f>
        <v>2218.0100000000002</v>
      </c>
      <c r="D76" s="11">
        <f>SUM(D67:D75)</f>
        <v>148.35</v>
      </c>
      <c r="E76" s="11">
        <f>SUM(E67:E75)</f>
        <v>2366.36</v>
      </c>
    </row>
    <row r="77" spans="1:6" ht="15" customHeight="1" x14ac:dyDescent="0.25">
      <c r="C77" s="12"/>
      <c r="D77" s="12"/>
      <c r="E77" s="12"/>
    </row>
    <row r="78" spans="1:6" ht="15" customHeight="1" x14ac:dyDescent="0.3">
      <c r="A78" s="5" t="s">
        <v>90</v>
      </c>
      <c r="C78" s="13"/>
      <c r="D78" s="13"/>
      <c r="E78" s="13"/>
    </row>
    <row r="79" spans="1:6" ht="15" customHeight="1" x14ac:dyDescent="0.25">
      <c r="A79" s="8" t="s">
        <v>6</v>
      </c>
      <c r="B79" s="1" t="s">
        <v>7</v>
      </c>
      <c r="C79" s="13">
        <v>307.89999999999998</v>
      </c>
      <c r="D79" s="13"/>
      <c r="E79" s="13">
        <v>307.89999999999998</v>
      </c>
      <c r="F79" s="4" t="s">
        <v>8</v>
      </c>
    </row>
    <row r="80" spans="1:6" ht="15" customHeight="1" x14ac:dyDescent="0.25">
      <c r="A80" s="8" t="s">
        <v>6</v>
      </c>
      <c r="B80" s="1" t="s">
        <v>7</v>
      </c>
      <c r="C80" s="13">
        <v>196</v>
      </c>
      <c r="D80" s="13"/>
      <c r="E80" s="13">
        <v>196</v>
      </c>
      <c r="F80" s="4" t="s">
        <v>8</v>
      </c>
    </row>
    <row r="81" spans="1:6" ht="15" customHeight="1" x14ac:dyDescent="0.25">
      <c r="A81" s="8" t="s">
        <v>6</v>
      </c>
      <c r="B81" s="1" t="s">
        <v>7</v>
      </c>
      <c r="C81" s="13">
        <v>122.5</v>
      </c>
      <c r="D81" s="13"/>
      <c r="E81" s="13">
        <v>122.5</v>
      </c>
      <c r="F81" s="4" t="s">
        <v>8</v>
      </c>
    </row>
    <row r="82" spans="1:6" ht="15" customHeight="1" x14ac:dyDescent="0.25">
      <c r="A82" s="8" t="s">
        <v>91</v>
      </c>
      <c r="B82" s="1" t="s">
        <v>92</v>
      </c>
      <c r="C82" s="13">
        <v>358</v>
      </c>
      <c r="D82" s="13"/>
      <c r="E82" s="13">
        <v>358</v>
      </c>
      <c r="F82" s="4">
        <v>203610</v>
      </c>
    </row>
    <row r="83" spans="1:6" ht="15" customHeight="1" x14ac:dyDescent="0.25">
      <c r="A83" s="1" t="s">
        <v>19</v>
      </c>
      <c r="B83" s="20" t="s">
        <v>93</v>
      </c>
      <c r="C83" s="13">
        <v>30.49</v>
      </c>
      <c r="D83" s="13">
        <v>6.1</v>
      </c>
      <c r="E83" s="13">
        <v>36.590000000000003</v>
      </c>
      <c r="F83" s="4" t="s">
        <v>8</v>
      </c>
    </row>
    <row r="84" spans="1:6" ht="15" customHeight="1" x14ac:dyDescent="0.25">
      <c r="A84" s="8" t="s">
        <v>94</v>
      </c>
      <c r="B84" s="1" t="s">
        <v>95</v>
      </c>
      <c r="C84" s="13">
        <v>476.22</v>
      </c>
      <c r="D84" s="13">
        <v>95.24</v>
      </c>
      <c r="E84" s="13">
        <v>571.46</v>
      </c>
      <c r="F84" s="4" t="s">
        <v>8</v>
      </c>
    </row>
    <row r="85" spans="1:6" ht="15" customHeight="1" x14ac:dyDescent="0.25">
      <c r="A85" s="19"/>
      <c r="B85" s="15"/>
      <c r="C85" s="11">
        <f>SUM(C79:C84)</f>
        <v>1491.1100000000001</v>
      </c>
      <c r="D85" s="11">
        <f>SUM(D79:D84)</f>
        <v>101.33999999999999</v>
      </c>
      <c r="E85" s="11">
        <f>SUM(E79:E84)</f>
        <v>1592.45</v>
      </c>
    </row>
    <row r="86" spans="1:6" ht="15" customHeight="1" x14ac:dyDescent="0.25">
      <c r="A86" s="19"/>
      <c r="B86" s="15"/>
      <c r="C86" s="12"/>
      <c r="D86" s="12"/>
      <c r="E86" s="12"/>
    </row>
    <row r="87" spans="1:6" ht="15" customHeight="1" x14ac:dyDescent="0.3">
      <c r="A87" s="21" t="s">
        <v>96</v>
      </c>
      <c r="B87" s="15"/>
      <c r="C87" s="12"/>
      <c r="D87" s="12"/>
      <c r="E87" s="12"/>
    </row>
    <row r="88" spans="1:6" ht="17.3" customHeight="1" x14ac:dyDescent="0.25">
      <c r="A88" s="22" t="s">
        <v>97</v>
      </c>
      <c r="B88" s="23"/>
      <c r="C88" s="12"/>
      <c r="D88" s="12"/>
      <c r="E88" s="12"/>
    </row>
    <row r="89" spans="1:6" ht="15" customHeight="1" x14ac:dyDescent="0.25">
      <c r="A89" s="19"/>
      <c r="B89" s="15"/>
      <c r="C89" s="11">
        <f>SUM(C88:C88)</f>
        <v>0</v>
      </c>
      <c r="D89" s="11">
        <f>SUM(D88:D88)</f>
        <v>0</v>
      </c>
      <c r="E89" s="11">
        <f>SUM(E88:E88)</f>
        <v>0</v>
      </c>
    </row>
    <row r="90" spans="1:6" ht="15" customHeight="1" x14ac:dyDescent="0.25">
      <c r="A90" s="19"/>
      <c r="B90" s="15"/>
      <c r="C90" s="12"/>
      <c r="D90" s="12"/>
      <c r="E90" s="12"/>
    </row>
    <row r="91" spans="1:6" ht="15" customHeight="1" x14ac:dyDescent="0.35">
      <c r="A91" s="24" t="s">
        <v>98</v>
      </c>
      <c r="B91" s="25"/>
      <c r="C91" s="26"/>
      <c r="D91" s="26"/>
      <c r="E91" s="26"/>
      <c r="F91" s="27"/>
    </row>
    <row r="92" spans="1:6" ht="15" customHeight="1" x14ac:dyDescent="0.25">
      <c r="A92" s="8" t="s">
        <v>99</v>
      </c>
      <c r="B92" s="15" t="s">
        <v>100</v>
      </c>
      <c r="C92" s="13">
        <v>200</v>
      </c>
      <c r="D92" s="13"/>
      <c r="E92" s="13">
        <v>200</v>
      </c>
      <c r="F92" s="4">
        <v>203615</v>
      </c>
    </row>
    <row r="93" spans="1:6" ht="15" customHeight="1" x14ac:dyDescent="0.35">
      <c r="A93" s="24"/>
      <c r="B93" s="25"/>
      <c r="C93" s="11">
        <f>SUM(C92:C92)</f>
        <v>200</v>
      </c>
      <c r="D93" s="11">
        <f>SUM(D92:D92)</f>
        <v>0</v>
      </c>
      <c r="E93" s="11">
        <f>SUM(E92:E92)</f>
        <v>200</v>
      </c>
      <c r="F93" s="27"/>
    </row>
    <row r="94" spans="1:6" ht="15" customHeight="1" x14ac:dyDescent="0.35">
      <c r="A94" s="24"/>
      <c r="B94" s="25"/>
      <c r="C94" s="12"/>
      <c r="D94" s="12"/>
      <c r="E94" s="12"/>
      <c r="F94" s="27"/>
    </row>
    <row r="95" spans="1:6" ht="15" customHeight="1" x14ac:dyDescent="0.35">
      <c r="A95" s="24" t="s">
        <v>101</v>
      </c>
      <c r="B95" s="25"/>
      <c r="C95" s="26"/>
      <c r="D95" s="26"/>
      <c r="E95" s="26"/>
      <c r="F95" s="27"/>
    </row>
    <row r="96" spans="1:6" ht="15" customHeight="1" x14ac:dyDescent="0.35">
      <c r="B96" s="8"/>
      <c r="C96" s="13"/>
      <c r="D96" s="13"/>
      <c r="E96" s="13"/>
      <c r="F96" s="27"/>
    </row>
    <row r="97" spans="1:8" ht="15" customHeight="1" x14ac:dyDescent="0.35">
      <c r="A97" s="24"/>
      <c r="B97" s="25"/>
      <c r="C97" s="11">
        <f>SUM(C96:C96)</f>
        <v>0</v>
      </c>
      <c r="D97" s="11">
        <f>SUM(D96:D96)</f>
        <v>0</v>
      </c>
      <c r="E97" s="11">
        <f>SUM(E96:E96)</f>
        <v>0</v>
      </c>
    </row>
    <row r="98" spans="1:8" ht="15" customHeight="1" x14ac:dyDescent="0.3">
      <c r="A98" s="5" t="s">
        <v>102</v>
      </c>
      <c r="C98" s="28"/>
      <c r="D98" s="28"/>
      <c r="E98" s="28"/>
    </row>
    <row r="99" spans="1:8" ht="15" customHeight="1" x14ac:dyDescent="0.25">
      <c r="A99" s="8" t="s">
        <v>17</v>
      </c>
      <c r="B99" s="1" t="s">
        <v>103</v>
      </c>
      <c r="C99" s="28">
        <v>135.83000000000001</v>
      </c>
      <c r="D99" s="28">
        <v>27.17</v>
      </c>
      <c r="E99" s="28">
        <v>163</v>
      </c>
      <c r="F99" s="4" t="s">
        <v>8</v>
      </c>
    </row>
    <row r="100" spans="1:8" ht="15" customHeight="1" x14ac:dyDescent="0.25">
      <c r="A100" s="8"/>
      <c r="C100" s="11">
        <f>SUM(C99:C99)</f>
        <v>135.83000000000001</v>
      </c>
      <c r="D100" s="11">
        <f>SUM(D99:D99)</f>
        <v>27.17</v>
      </c>
      <c r="E100" s="11">
        <f>SUM(E99:E99)</f>
        <v>163</v>
      </c>
    </row>
    <row r="101" spans="1:8" ht="15" customHeight="1" x14ac:dyDescent="0.3">
      <c r="A101" s="5"/>
      <c r="B101" s="16"/>
      <c r="C101" s="12"/>
      <c r="D101" s="12"/>
      <c r="E101" s="12"/>
    </row>
    <row r="102" spans="1:8" ht="15" customHeight="1" x14ac:dyDescent="0.3">
      <c r="A102" s="29" t="s">
        <v>104</v>
      </c>
      <c r="B102" s="29"/>
      <c r="C102" s="13"/>
      <c r="D102" s="13"/>
      <c r="E102" s="13"/>
    </row>
    <row r="103" spans="1:8" ht="15" customHeight="1" x14ac:dyDescent="0.25">
      <c r="A103" s="30" t="s">
        <v>105</v>
      </c>
      <c r="B103" s="30"/>
      <c r="C103" s="13">
        <v>45344.7</v>
      </c>
      <c r="D103" s="13"/>
      <c r="E103" s="13">
        <v>45344.7</v>
      </c>
      <c r="F103" s="4" t="s">
        <v>106</v>
      </c>
    </row>
    <row r="104" spans="1:8" ht="15" customHeight="1" x14ac:dyDescent="0.25">
      <c r="C104" s="11">
        <f>SUM(C103:C103)</f>
        <v>45344.7</v>
      </c>
      <c r="D104" s="11">
        <f>SUM(D103:D103)</f>
        <v>0</v>
      </c>
      <c r="E104" s="11">
        <f>SUM(E103:E103)</f>
        <v>45344.7</v>
      </c>
      <c r="H104" s="31"/>
    </row>
    <row r="105" spans="1:8" ht="15" customHeight="1" x14ac:dyDescent="0.25">
      <c r="C105" s="12"/>
      <c r="D105" s="12"/>
      <c r="E105" s="12"/>
      <c r="H105" s="31"/>
    </row>
    <row r="106" spans="1:8" ht="15" customHeight="1" x14ac:dyDescent="0.3">
      <c r="A106" s="5" t="s">
        <v>107</v>
      </c>
      <c r="C106" s="1"/>
      <c r="D106" s="1"/>
      <c r="E106" s="1"/>
      <c r="F106" s="1"/>
    </row>
    <row r="107" spans="1:8" ht="15" customHeight="1" x14ac:dyDescent="0.25">
      <c r="A107" s="32" t="s">
        <v>108</v>
      </c>
      <c r="B107" s="33" t="s">
        <v>109</v>
      </c>
      <c r="C107" s="34">
        <v>11874.47</v>
      </c>
      <c r="D107" s="34"/>
      <c r="E107" s="34">
        <v>11874.47</v>
      </c>
      <c r="F107" s="1" t="s">
        <v>110</v>
      </c>
    </row>
    <row r="108" spans="1:8" ht="15" customHeight="1" x14ac:dyDescent="0.25">
      <c r="A108" s="32" t="s">
        <v>111</v>
      </c>
      <c r="B108" s="33" t="s">
        <v>112</v>
      </c>
      <c r="C108" s="34">
        <v>3498.25</v>
      </c>
      <c r="D108" s="34"/>
      <c r="E108" s="34">
        <v>3498.25</v>
      </c>
      <c r="F108" s="1">
        <v>203613</v>
      </c>
    </row>
    <row r="109" spans="1:8" ht="15" customHeight="1" x14ac:dyDescent="0.25">
      <c r="A109" s="32" t="s">
        <v>113</v>
      </c>
      <c r="B109" s="33" t="s">
        <v>114</v>
      </c>
      <c r="C109" s="34">
        <v>3703.08</v>
      </c>
      <c r="D109" s="34"/>
      <c r="E109" s="34">
        <v>3703.08</v>
      </c>
      <c r="F109" s="1">
        <v>203614</v>
      </c>
    </row>
    <row r="110" spans="1:8" ht="15" customHeight="1" x14ac:dyDescent="0.25">
      <c r="C110" s="11">
        <f>SUM(C107:C109)</f>
        <v>19075.8</v>
      </c>
      <c r="D110" s="11">
        <f>SUM(D107:D109)</f>
        <v>0</v>
      </c>
      <c r="E110" s="11">
        <f>SUM(E107:E109)</f>
        <v>19075.8</v>
      </c>
      <c r="F110" s="1"/>
    </row>
    <row r="111" spans="1:8" ht="15" customHeight="1" x14ac:dyDescent="0.25">
      <c r="C111" s="1"/>
      <c r="D111" s="1"/>
      <c r="E111" s="1"/>
      <c r="F111" s="1"/>
    </row>
    <row r="112" spans="1:8" ht="15" customHeight="1" x14ac:dyDescent="0.25">
      <c r="B112" s="35" t="s">
        <v>115</v>
      </c>
      <c r="C112" s="11">
        <f>SUM(+C104+C15+C76+C47+C34+C60+C85+C64+C89+C93+C97+C100+C110)</f>
        <v>78109.429999999993</v>
      </c>
      <c r="D112" s="11">
        <f>SUM(+D104+D15+D76+D47+D34+D60+D85+D64+D89+D93+D97+D100+D110)</f>
        <v>838.10000000000014</v>
      </c>
      <c r="E112" s="11">
        <f>SUM(+E104+E15+E76+E47+E34+E60+E85+E64+E89+E93+E97+E100+E110)</f>
        <v>78947.529999999984</v>
      </c>
    </row>
    <row r="113" spans="1:5" ht="15" customHeight="1" x14ac:dyDescent="0.25">
      <c r="B113" s="36"/>
      <c r="C113" s="12"/>
      <c r="D113" s="12"/>
      <c r="E113" s="12"/>
    </row>
    <row r="114" spans="1:5" ht="15" customHeight="1" x14ac:dyDescent="0.25">
      <c r="A114" s="8"/>
      <c r="C114" s="9"/>
    </row>
    <row r="115" spans="1:5" ht="15" customHeight="1" x14ac:dyDescent="0.25">
      <c r="A115" s="37" t="s">
        <v>116</v>
      </c>
      <c r="B115" s="38"/>
      <c r="C115" s="9"/>
    </row>
    <row r="116" spans="1:5" ht="15" customHeight="1" x14ac:dyDescent="0.25">
      <c r="A116" s="37"/>
      <c r="B116" s="38"/>
      <c r="C116" s="9"/>
    </row>
    <row r="117" spans="1:5" ht="15" customHeight="1" x14ac:dyDescent="0.25">
      <c r="A117" s="39"/>
      <c r="C117" s="9"/>
    </row>
    <row r="118" spans="1:5" ht="15" customHeight="1" x14ac:dyDescent="0.25">
      <c r="A118" s="40"/>
      <c r="B118" s="38"/>
      <c r="C118" s="9"/>
    </row>
    <row r="119" spans="1:5" ht="15" customHeight="1" x14ac:dyDescent="0.25">
      <c r="A119" s="40"/>
      <c r="B119" s="38"/>
      <c r="C119" s="9"/>
    </row>
    <row r="120" spans="1:5" ht="15" customHeight="1" x14ac:dyDescent="0.25">
      <c r="A120" s="40"/>
      <c r="B120" s="38"/>
      <c r="C120" s="9"/>
    </row>
    <row r="121" spans="1:5" ht="15" customHeight="1" x14ac:dyDescent="0.25">
      <c r="A121" s="40"/>
      <c r="B121" s="38"/>
      <c r="C121" s="9"/>
    </row>
    <row r="122" spans="1:5" ht="15" customHeight="1" x14ac:dyDescent="0.25">
      <c r="A122" s="40"/>
      <c r="B122" s="38"/>
      <c r="C122" s="9"/>
    </row>
    <row r="123" spans="1:5" ht="15" customHeight="1" x14ac:dyDescent="0.25">
      <c r="A123" s="40"/>
      <c r="B123" s="38"/>
      <c r="C123" s="9"/>
    </row>
    <row r="124" spans="1:5" ht="15" customHeight="1" x14ac:dyDescent="0.25">
      <c r="A124" s="40"/>
      <c r="B124" s="38"/>
      <c r="C124" s="9"/>
    </row>
    <row r="125" spans="1:5" ht="15" customHeight="1" x14ac:dyDescent="0.25">
      <c r="A125" s="41"/>
    </row>
    <row r="126" spans="1:5" ht="15" customHeight="1" x14ac:dyDescent="0.25"/>
    <row r="127" spans="1:5" ht="15" customHeight="1" x14ac:dyDescent="0.25"/>
    <row r="128" spans="1:5" ht="15" customHeight="1" x14ac:dyDescent="0.25"/>
    <row r="129" spans="1:8" ht="15" customHeight="1" x14ac:dyDescent="0.25"/>
    <row r="130" spans="1:8" ht="15" customHeight="1" x14ac:dyDescent="0.25"/>
    <row r="131" spans="1:8" ht="15" customHeight="1" x14ac:dyDescent="0.25"/>
    <row r="132" spans="1:8" ht="15" customHeight="1" x14ac:dyDescent="0.25"/>
    <row r="133" spans="1:8" ht="15" customHeight="1" x14ac:dyDescent="0.25"/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/>
    <row r="138" spans="1:8" ht="15" customHeight="1" x14ac:dyDescent="0.25">
      <c r="G138" s="32"/>
    </row>
    <row r="139" spans="1:8" ht="15" customHeight="1" x14ac:dyDescent="0.25">
      <c r="H139" s="32"/>
    </row>
    <row r="140" spans="1:8" ht="15" customHeight="1" x14ac:dyDescent="0.25">
      <c r="H140" s="32"/>
    </row>
    <row r="141" spans="1:8" s="32" customFormat="1" ht="15" customHeight="1" x14ac:dyDescent="0.25">
      <c r="A141" s="1"/>
      <c r="B141" s="1"/>
      <c r="C141" s="3"/>
      <c r="D141" s="3"/>
      <c r="E141" s="3"/>
      <c r="F141" s="4"/>
      <c r="G141" s="1"/>
      <c r="H141" s="1"/>
    </row>
    <row r="142" spans="1:8" s="32" customFormat="1" x14ac:dyDescent="0.25">
      <c r="A142" s="1"/>
      <c r="B142" s="1"/>
      <c r="C142" s="3"/>
      <c r="D142" s="3"/>
      <c r="E142" s="3"/>
      <c r="F142" s="4"/>
      <c r="G142" s="1"/>
      <c r="H142" s="1"/>
    </row>
    <row r="143" spans="1:8" s="32" customFormat="1" x14ac:dyDescent="0.25">
      <c r="A143" s="1"/>
      <c r="B143" s="1"/>
      <c r="C143" s="3"/>
      <c r="D143" s="3"/>
      <c r="E143" s="3"/>
      <c r="F143" s="4"/>
      <c r="G143" s="1"/>
      <c r="H143" s="1"/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J29" sqref="J29"/>
    </sheetView>
  </sheetViews>
  <sheetFormatPr defaultColWidth="8.8984375" defaultRowHeight="13.85" x14ac:dyDescent="0.25"/>
  <cols>
    <col min="1" max="1" width="38.69921875" style="1" customWidth="1"/>
    <col min="2" max="2" width="40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8.69921875" style="1" customWidth="1"/>
    <col min="258" max="258" width="40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8.69921875" style="1" customWidth="1"/>
    <col min="514" max="514" width="40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8.69921875" style="1" customWidth="1"/>
    <col min="770" max="770" width="40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8.69921875" style="1" customWidth="1"/>
    <col min="1026" max="1026" width="40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8.69921875" style="1" customWidth="1"/>
    <col min="1282" max="1282" width="40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8.69921875" style="1" customWidth="1"/>
    <col min="1538" max="1538" width="40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8.69921875" style="1" customWidth="1"/>
    <col min="1794" max="1794" width="40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8.69921875" style="1" customWidth="1"/>
    <col min="2050" max="2050" width="40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8.69921875" style="1" customWidth="1"/>
    <col min="2306" max="2306" width="40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8.69921875" style="1" customWidth="1"/>
    <col min="2562" max="2562" width="40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8.69921875" style="1" customWidth="1"/>
    <col min="2818" max="2818" width="40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8.69921875" style="1" customWidth="1"/>
    <col min="3074" max="3074" width="40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8.69921875" style="1" customWidth="1"/>
    <col min="3330" max="3330" width="40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8.69921875" style="1" customWidth="1"/>
    <col min="3586" max="3586" width="40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8.69921875" style="1" customWidth="1"/>
    <col min="3842" max="3842" width="40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8.69921875" style="1" customWidth="1"/>
    <col min="4098" max="4098" width="40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8.69921875" style="1" customWidth="1"/>
    <col min="4354" max="4354" width="40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8.69921875" style="1" customWidth="1"/>
    <col min="4610" max="4610" width="40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8.69921875" style="1" customWidth="1"/>
    <col min="4866" max="4866" width="40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8.69921875" style="1" customWidth="1"/>
    <col min="5122" max="5122" width="40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8.69921875" style="1" customWidth="1"/>
    <col min="5378" max="5378" width="40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8.69921875" style="1" customWidth="1"/>
    <col min="5634" max="5634" width="40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8.69921875" style="1" customWidth="1"/>
    <col min="5890" max="5890" width="40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8.69921875" style="1" customWidth="1"/>
    <col min="6146" max="6146" width="40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8.69921875" style="1" customWidth="1"/>
    <col min="6402" max="6402" width="40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8.69921875" style="1" customWidth="1"/>
    <col min="6658" max="6658" width="40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8.69921875" style="1" customWidth="1"/>
    <col min="6914" max="6914" width="40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8.69921875" style="1" customWidth="1"/>
    <col min="7170" max="7170" width="40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8.69921875" style="1" customWidth="1"/>
    <col min="7426" max="7426" width="40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8.69921875" style="1" customWidth="1"/>
    <col min="7682" max="7682" width="40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8.69921875" style="1" customWidth="1"/>
    <col min="7938" max="7938" width="40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8.69921875" style="1" customWidth="1"/>
    <col min="8194" max="8194" width="40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8.69921875" style="1" customWidth="1"/>
    <col min="8450" max="8450" width="40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8.69921875" style="1" customWidth="1"/>
    <col min="8706" max="8706" width="40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8.69921875" style="1" customWidth="1"/>
    <col min="8962" max="8962" width="40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8.69921875" style="1" customWidth="1"/>
    <col min="9218" max="9218" width="40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8.69921875" style="1" customWidth="1"/>
    <col min="9474" max="9474" width="40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8.69921875" style="1" customWidth="1"/>
    <col min="9730" max="9730" width="40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8.69921875" style="1" customWidth="1"/>
    <col min="9986" max="9986" width="40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8.69921875" style="1" customWidth="1"/>
    <col min="10242" max="10242" width="40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8.69921875" style="1" customWidth="1"/>
    <col min="10498" max="10498" width="40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8.69921875" style="1" customWidth="1"/>
    <col min="10754" max="10754" width="40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8.69921875" style="1" customWidth="1"/>
    <col min="11010" max="11010" width="40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8.69921875" style="1" customWidth="1"/>
    <col min="11266" max="11266" width="40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8.69921875" style="1" customWidth="1"/>
    <col min="11522" max="11522" width="40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8.69921875" style="1" customWidth="1"/>
    <col min="11778" max="11778" width="40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8.69921875" style="1" customWidth="1"/>
    <col min="12034" max="12034" width="40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8.69921875" style="1" customWidth="1"/>
    <col min="12290" max="12290" width="40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8.69921875" style="1" customWidth="1"/>
    <col min="12546" max="12546" width="40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8.69921875" style="1" customWidth="1"/>
    <col min="12802" max="12802" width="40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8.69921875" style="1" customWidth="1"/>
    <col min="13058" max="13058" width="40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8.69921875" style="1" customWidth="1"/>
    <col min="13314" max="13314" width="40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8.69921875" style="1" customWidth="1"/>
    <col min="13570" max="13570" width="40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8.69921875" style="1" customWidth="1"/>
    <col min="13826" max="13826" width="40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8.69921875" style="1" customWidth="1"/>
    <col min="14082" max="14082" width="40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8.69921875" style="1" customWidth="1"/>
    <col min="14338" max="14338" width="40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8.69921875" style="1" customWidth="1"/>
    <col min="14594" max="14594" width="40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8.69921875" style="1" customWidth="1"/>
    <col min="14850" max="14850" width="40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8.69921875" style="1" customWidth="1"/>
    <col min="15106" max="15106" width="40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8.69921875" style="1" customWidth="1"/>
    <col min="15362" max="15362" width="40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8.69921875" style="1" customWidth="1"/>
    <col min="15618" max="15618" width="40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8.69921875" style="1" customWidth="1"/>
    <col min="15874" max="15874" width="40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8.69921875" style="1" customWidth="1"/>
    <col min="16130" max="16130" width="40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44197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447</v>
      </c>
      <c r="C6" s="9">
        <v>3.1</v>
      </c>
      <c r="D6" s="9">
        <v>0.62</v>
      </c>
      <c r="E6" s="9">
        <v>3.72</v>
      </c>
      <c r="F6" s="4" t="s">
        <v>8</v>
      </c>
    </row>
    <row r="7" spans="1:7" ht="15" customHeight="1" x14ac:dyDescent="0.25">
      <c r="A7" s="8" t="s">
        <v>9</v>
      </c>
      <c r="B7" s="1" t="s">
        <v>448</v>
      </c>
      <c r="C7" s="9">
        <v>19.190000000000001</v>
      </c>
      <c r="D7" s="9">
        <v>3.83</v>
      </c>
      <c r="E7" s="9">
        <v>23.02</v>
      </c>
      <c r="F7" s="4" t="s">
        <v>8</v>
      </c>
    </row>
    <row r="8" spans="1:7" ht="15" customHeight="1" x14ac:dyDescent="0.25">
      <c r="A8" s="8" t="s">
        <v>157</v>
      </c>
      <c r="B8" s="1" t="s">
        <v>449</v>
      </c>
      <c r="C8" s="9">
        <v>479.92</v>
      </c>
      <c r="D8" s="9">
        <v>95.99</v>
      </c>
      <c r="E8" s="9">
        <v>575.91</v>
      </c>
      <c r="F8" s="4" t="s">
        <v>11</v>
      </c>
    </row>
    <row r="9" spans="1:7" ht="15" customHeight="1" x14ac:dyDescent="0.25">
      <c r="A9" s="1" t="s">
        <v>19</v>
      </c>
      <c r="B9" s="1" t="s">
        <v>20</v>
      </c>
      <c r="C9" s="9">
        <v>18</v>
      </c>
      <c r="D9" s="9">
        <v>3.6</v>
      </c>
      <c r="E9" s="9">
        <v>21.6</v>
      </c>
      <c r="F9" s="4" t="s">
        <v>8</v>
      </c>
    </row>
    <row r="10" spans="1:7" ht="15" customHeight="1" x14ac:dyDescent="0.25">
      <c r="A10" s="1" t="s">
        <v>376</v>
      </c>
      <c r="B10" s="1" t="s">
        <v>336</v>
      </c>
      <c r="C10" s="9">
        <v>43.05</v>
      </c>
      <c r="D10" s="9"/>
      <c r="E10" s="9">
        <v>43.05</v>
      </c>
      <c r="F10" s="4">
        <v>109280</v>
      </c>
    </row>
    <row r="11" spans="1:7" ht="15" customHeight="1" x14ac:dyDescent="0.25">
      <c r="A11" s="8" t="s">
        <v>450</v>
      </c>
      <c r="B11" s="1" t="s">
        <v>24</v>
      </c>
      <c r="C11" s="9">
        <v>72</v>
      </c>
      <c r="D11" s="9"/>
      <c r="E11" s="9">
        <v>72</v>
      </c>
      <c r="F11" s="4">
        <v>109281</v>
      </c>
    </row>
    <row r="12" spans="1:7" ht="15" customHeight="1" x14ac:dyDescent="0.25">
      <c r="C12" s="11">
        <f>SUM(C5:C11)</f>
        <v>1259.26</v>
      </c>
      <c r="D12" s="11">
        <f>SUM(D5:D11)</f>
        <v>104.03999999999999</v>
      </c>
      <c r="E12" s="11">
        <f>SUM(E5:E11)</f>
        <v>1363.3</v>
      </c>
      <c r="G12" s="1" t="s">
        <v>25</v>
      </c>
    </row>
    <row r="13" spans="1:7" ht="15" customHeight="1" x14ac:dyDescent="0.25">
      <c r="C13" s="12"/>
      <c r="D13" s="12"/>
      <c r="E13" s="12"/>
    </row>
    <row r="14" spans="1:7" ht="15" customHeight="1" x14ac:dyDescent="0.3">
      <c r="A14" s="5" t="s">
        <v>26</v>
      </c>
      <c r="C14" s="13"/>
      <c r="D14" s="13"/>
      <c r="E14" s="13"/>
    </row>
    <row r="15" spans="1:7" ht="15" customHeight="1" x14ac:dyDescent="0.25">
      <c r="A15" s="8" t="s">
        <v>27</v>
      </c>
      <c r="B15" s="1" t="s">
        <v>28</v>
      </c>
      <c r="C15" s="9">
        <v>7.94</v>
      </c>
      <c r="D15" s="9"/>
      <c r="E15" s="9">
        <v>7.94</v>
      </c>
      <c r="F15" s="4" t="s">
        <v>8</v>
      </c>
    </row>
    <row r="16" spans="1:7" ht="15" customHeight="1" x14ac:dyDescent="0.25">
      <c r="A16" s="8" t="s">
        <v>43</v>
      </c>
      <c r="B16" s="1" t="s">
        <v>44</v>
      </c>
      <c r="C16" s="9">
        <v>36.75</v>
      </c>
      <c r="D16" s="9">
        <v>7.35</v>
      </c>
      <c r="E16" s="9">
        <v>44.1</v>
      </c>
      <c r="F16" s="4" t="s">
        <v>8</v>
      </c>
    </row>
    <row r="17" spans="1:6" ht="15" customHeight="1" x14ac:dyDescent="0.25">
      <c r="A17" s="1" t="s">
        <v>43</v>
      </c>
      <c r="B17" s="1" t="s">
        <v>45</v>
      </c>
      <c r="C17" s="9">
        <v>15.28</v>
      </c>
      <c r="D17" s="9">
        <v>3.05</v>
      </c>
      <c r="E17" s="9">
        <v>18.329999999999998</v>
      </c>
      <c r="F17" s="14" t="s">
        <v>8</v>
      </c>
    </row>
    <row r="18" spans="1:6" ht="15" customHeight="1" x14ac:dyDescent="0.25">
      <c r="A18" s="1" t="s">
        <v>19</v>
      </c>
      <c r="B18" s="1" t="s">
        <v>56</v>
      </c>
      <c r="C18" s="9">
        <v>63.14</v>
      </c>
      <c r="D18" s="9">
        <v>12.63</v>
      </c>
      <c r="E18" s="9">
        <v>75.77</v>
      </c>
      <c r="F18" s="14" t="s">
        <v>8</v>
      </c>
    </row>
    <row r="19" spans="1:6" ht="15" customHeight="1" x14ac:dyDescent="0.25">
      <c r="A19" s="1" t="s">
        <v>32</v>
      </c>
      <c r="B19" s="1" t="s">
        <v>422</v>
      </c>
      <c r="C19" s="13">
        <v>30</v>
      </c>
      <c r="D19" s="10"/>
      <c r="E19" s="13">
        <v>30</v>
      </c>
      <c r="F19" s="14">
        <v>109282</v>
      </c>
    </row>
    <row r="20" spans="1:6" ht="15" customHeight="1" x14ac:dyDescent="0.25">
      <c r="A20" s="1" t="s">
        <v>451</v>
      </c>
      <c r="B20" s="1" t="s">
        <v>452</v>
      </c>
      <c r="C20" s="9">
        <v>68</v>
      </c>
      <c r="D20" s="9">
        <v>0.8</v>
      </c>
      <c r="E20" s="9">
        <v>68.8</v>
      </c>
      <c r="F20" s="4" t="s">
        <v>31</v>
      </c>
    </row>
    <row r="21" spans="1:6" ht="15" customHeight="1" x14ac:dyDescent="0.25">
      <c r="A21" s="1" t="s">
        <v>194</v>
      </c>
      <c r="B21" s="1" t="s">
        <v>453</v>
      </c>
      <c r="C21" s="10">
        <v>414.59</v>
      </c>
      <c r="D21" s="10">
        <v>82.85</v>
      </c>
      <c r="E21" s="10">
        <v>497.44</v>
      </c>
      <c r="F21" s="1">
        <v>109294</v>
      </c>
    </row>
    <row r="22" spans="1:6" ht="15" customHeight="1" x14ac:dyDescent="0.25">
      <c r="A22" s="1" t="s">
        <v>159</v>
      </c>
      <c r="B22" s="1" t="s">
        <v>454</v>
      </c>
      <c r="C22" s="10">
        <v>450</v>
      </c>
      <c r="D22" s="10">
        <v>90</v>
      </c>
      <c r="E22" s="10">
        <v>540</v>
      </c>
      <c r="F22" s="1">
        <v>109297</v>
      </c>
    </row>
    <row r="23" spans="1:6" ht="15" customHeight="1" x14ac:dyDescent="0.25">
      <c r="A23" s="1" t="s">
        <v>420</v>
      </c>
      <c r="B23" s="1" t="s">
        <v>125</v>
      </c>
      <c r="C23" s="10">
        <v>29.62</v>
      </c>
      <c r="D23" s="10">
        <v>5.92</v>
      </c>
      <c r="E23" s="10">
        <v>35.54</v>
      </c>
      <c r="F23" s="1">
        <v>109298</v>
      </c>
    </row>
    <row r="24" spans="1:6" ht="15" customHeight="1" x14ac:dyDescent="0.25">
      <c r="A24" s="1" t="s">
        <v>48</v>
      </c>
      <c r="B24" s="1" t="s">
        <v>455</v>
      </c>
      <c r="C24" s="10">
        <v>9.31</v>
      </c>
      <c r="D24" s="10">
        <v>1.86</v>
      </c>
      <c r="E24" s="10">
        <v>11.17</v>
      </c>
      <c r="F24" s="14">
        <v>109300</v>
      </c>
    </row>
    <row r="25" spans="1:6" ht="15" customHeight="1" x14ac:dyDescent="0.25">
      <c r="C25" s="11">
        <f>SUM(C15:C24)</f>
        <v>1124.6299999999999</v>
      </c>
      <c r="D25" s="11">
        <f>SUM(D15:D24)</f>
        <v>204.46</v>
      </c>
      <c r="E25" s="11">
        <f>SUM(E15:E24)</f>
        <v>1329.0900000000001</v>
      </c>
    </row>
    <row r="26" spans="1:6" ht="15" customHeight="1" x14ac:dyDescent="0.25">
      <c r="C26" s="12"/>
      <c r="D26" s="12"/>
      <c r="E26" s="12"/>
    </row>
    <row r="27" spans="1:6" ht="15" customHeight="1" x14ac:dyDescent="0.3">
      <c r="A27" s="5" t="s">
        <v>57</v>
      </c>
      <c r="C27" s="13"/>
      <c r="D27" s="13"/>
      <c r="E27" s="13"/>
    </row>
    <row r="28" spans="1:6" ht="15" customHeight="1" x14ac:dyDescent="0.25">
      <c r="A28" s="8" t="s">
        <v>58</v>
      </c>
      <c r="B28" s="1" t="s">
        <v>7</v>
      </c>
      <c r="C28" s="13">
        <v>474</v>
      </c>
      <c r="D28" s="13"/>
      <c r="E28" s="13">
        <v>474</v>
      </c>
      <c r="F28" s="4" t="s">
        <v>8</v>
      </c>
    </row>
    <row r="29" spans="1:6" ht="15" customHeight="1" x14ac:dyDescent="0.25">
      <c r="A29" s="8" t="s">
        <v>9</v>
      </c>
      <c r="B29" s="1" t="s">
        <v>456</v>
      </c>
      <c r="C29" s="9">
        <v>85.69</v>
      </c>
      <c r="D29" s="9">
        <v>17.14</v>
      </c>
      <c r="E29" s="9">
        <v>102.83</v>
      </c>
      <c r="F29" s="4" t="s">
        <v>8</v>
      </c>
    </row>
    <row r="30" spans="1:6" ht="15" customHeight="1" x14ac:dyDescent="0.25">
      <c r="A30" s="8" t="s">
        <v>64</v>
      </c>
      <c r="B30" s="1" t="s">
        <v>457</v>
      </c>
      <c r="C30" s="9">
        <v>12.5</v>
      </c>
      <c r="D30" s="9">
        <v>2.5</v>
      </c>
      <c r="E30" s="9">
        <v>15</v>
      </c>
      <c r="F30" s="4" t="s">
        <v>8</v>
      </c>
    </row>
    <row r="31" spans="1:6" ht="15" customHeight="1" x14ac:dyDescent="0.25">
      <c r="A31" s="8" t="s">
        <v>169</v>
      </c>
      <c r="B31" s="1" t="s">
        <v>458</v>
      </c>
      <c r="C31" s="9">
        <v>119.47</v>
      </c>
      <c r="D31" s="9">
        <v>5.97</v>
      </c>
      <c r="E31" s="9">
        <v>125.44</v>
      </c>
      <c r="F31" s="4">
        <v>109289</v>
      </c>
    </row>
    <row r="32" spans="1:6" ht="15" customHeight="1" x14ac:dyDescent="0.25">
      <c r="A32" s="8" t="s">
        <v>105</v>
      </c>
      <c r="B32" s="1" t="s">
        <v>459</v>
      </c>
      <c r="C32" s="9">
        <v>27.5</v>
      </c>
      <c r="D32" s="9"/>
      <c r="E32" s="9">
        <v>27.5</v>
      </c>
      <c r="F32" s="4">
        <v>109284</v>
      </c>
    </row>
    <row r="33" spans="1:6" ht="15" customHeight="1" x14ac:dyDescent="0.25">
      <c r="A33" s="8" t="s">
        <v>460</v>
      </c>
      <c r="B33" s="1" t="s">
        <v>461</v>
      </c>
      <c r="C33" s="9">
        <v>141.93</v>
      </c>
      <c r="D33" s="9">
        <v>15.26</v>
      </c>
      <c r="E33" s="9">
        <v>157.19</v>
      </c>
      <c r="F33" s="4">
        <v>109291</v>
      </c>
    </row>
    <row r="34" spans="1:6" ht="15" customHeight="1" x14ac:dyDescent="0.25">
      <c r="A34" s="8" t="s">
        <v>460</v>
      </c>
      <c r="B34" s="1" t="s">
        <v>462</v>
      </c>
      <c r="C34" s="9">
        <v>106.36</v>
      </c>
      <c r="D34" s="9">
        <v>11.08</v>
      </c>
      <c r="E34" s="9">
        <v>117.44</v>
      </c>
      <c r="F34" s="4">
        <v>109292</v>
      </c>
    </row>
    <row r="35" spans="1:6" ht="15" customHeight="1" x14ac:dyDescent="0.25">
      <c r="A35" s="8" t="s">
        <v>463</v>
      </c>
      <c r="B35" s="1" t="s">
        <v>464</v>
      </c>
      <c r="C35" s="9">
        <v>24.95</v>
      </c>
      <c r="D35" s="9"/>
      <c r="E35" s="9">
        <v>24.95</v>
      </c>
      <c r="F35" s="4">
        <v>109285</v>
      </c>
    </row>
    <row r="36" spans="1:6" ht="15" customHeight="1" x14ac:dyDescent="0.25">
      <c r="A36" s="8" t="s">
        <v>68</v>
      </c>
      <c r="B36" s="1" t="s">
        <v>69</v>
      </c>
      <c r="C36" s="9">
        <v>80</v>
      </c>
      <c r="D36" s="9">
        <v>16</v>
      </c>
      <c r="E36" s="9">
        <v>96</v>
      </c>
      <c r="F36" s="4">
        <v>109307</v>
      </c>
    </row>
    <row r="37" spans="1:6" s="15" customFormat="1" ht="15" customHeight="1" x14ac:dyDescent="0.3">
      <c r="B37" s="16"/>
      <c r="C37" s="11">
        <f>SUM(C28:C36)</f>
        <v>1072.4000000000001</v>
      </c>
      <c r="D37" s="11">
        <f>SUM(D28:D36)</f>
        <v>67.949999999999989</v>
      </c>
      <c r="E37" s="11">
        <f>SUM(E28:E36)</f>
        <v>1140.3500000000001</v>
      </c>
      <c r="F37" s="17"/>
    </row>
    <row r="38" spans="1:6" s="15" customFormat="1" ht="15" customHeight="1" x14ac:dyDescent="0.3">
      <c r="B38" s="16"/>
      <c r="C38" s="12"/>
      <c r="D38" s="12"/>
      <c r="E38" s="12"/>
      <c r="F38" s="17"/>
    </row>
    <row r="39" spans="1:6" ht="15" customHeight="1" x14ac:dyDescent="0.3">
      <c r="A39" s="5" t="s">
        <v>72</v>
      </c>
      <c r="C39" s="13"/>
      <c r="D39" s="13"/>
      <c r="E39" s="13"/>
    </row>
    <row r="40" spans="1:6" ht="15" customHeight="1" x14ac:dyDescent="0.25">
      <c r="A40" s="8" t="s">
        <v>6</v>
      </c>
      <c r="B40" s="1" t="s">
        <v>7</v>
      </c>
      <c r="C40" s="13">
        <v>195</v>
      </c>
      <c r="D40" s="13"/>
      <c r="E40" s="13">
        <v>195</v>
      </c>
      <c r="F40" s="4" t="s">
        <v>8</v>
      </c>
    </row>
    <row r="41" spans="1:6" ht="15" customHeight="1" x14ac:dyDescent="0.25">
      <c r="A41" s="8" t="s">
        <v>9</v>
      </c>
      <c r="B41" s="8" t="s">
        <v>465</v>
      </c>
      <c r="C41" s="9">
        <v>85.69</v>
      </c>
      <c r="D41" s="9">
        <v>17.14</v>
      </c>
      <c r="E41" s="9">
        <v>102.83</v>
      </c>
      <c r="F41" s="18" t="s">
        <v>8</v>
      </c>
    </row>
    <row r="42" spans="1:6" ht="15" customHeight="1" x14ac:dyDescent="0.25">
      <c r="A42" s="8" t="s">
        <v>88</v>
      </c>
      <c r="B42" s="1" t="s">
        <v>466</v>
      </c>
      <c r="C42" s="49">
        <v>520</v>
      </c>
      <c r="D42" s="49">
        <v>104</v>
      </c>
      <c r="E42" s="49">
        <v>624</v>
      </c>
      <c r="F42" s="18">
        <v>109286</v>
      </c>
    </row>
    <row r="43" spans="1:6" ht="15" customHeight="1" x14ac:dyDescent="0.25">
      <c r="A43" s="8" t="s">
        <v>169</v>
      </c>
      <c r="B43" s="1" t="s">
        <v>458</v>
      </c>
      <c r="C43" s="50">
        <v>81.569999999999993</v>
      </c>
      <c r="D43" s="50">
        <v>4.08</v>
      </c>
      <c r="E43" s="50">
        <v>85.65</v>
      </c>
      <c r="F43" s="18">
        <v>109289</v>
      </c>
    </row>
    <row r="44" spans="1:6" ht="15" customHeight="1" x14ac:dyDescent="0.25">
      <c r="A44" s="8" t="s">
        <v>88</v>
      </c>
      <c r="B44" s="1" t="s">
        <v>467</v>
      </c>
      <c r="C44" s="49">
        <v>520</v>
      </c>
      <c r="D44" s="49">
        <v>104</v>
      </c>
      <c r="E44" s="49">
        <v>624</v>
      </c>
      <c r="F44" s="18">
        <v>109293</v>
      </c>
    </row>
    <row r="45" spans="1:6" ht="15" customHeight="1" x14ac:dyDescent="0.25">
      <c r="A45" s="8" t="s">
        <v>175</v>
      </c>
      <c r="B45" s="1" t="s">
        <v>468</v>
      </c>
      <c r="C45" s="49">
        <v>59.22</v>
      </c>
      <c r="D45" s="49"/>
      <c r="E45" s="49">
        <v>59.22</v>
      </c>
      <c r="F45" s="18">
        <v>109306</v>
      </c>
    </row>
    <row r="46" spans="1:6" ht="15" customHeight="1" x14ac:dyDescent="0.25">
      <c r="A46" s="8"/>
      <c r="C46" s="50"/>
      <c r="D46" s="50"/>
      <c r="E46" s="50"/>
      <c r="F46" s="18"/>
    </row>
    <row r="47" spans="1:6" ht="15" customHeight="1" x14ac:dyDescent="0.25">
      <c r="A47" s="19"/>
      <c r="B47" s="15"/>
      <c r="C47" s="11">
        <f>SUM(C40:C46)</f>
        <v>1461.48</v>
      </c>
      <c r="D47" s="11">
        <f>SUM(D40:D46)</f>
        <v>229.22</v>
      </c>
      <c r="E47" s="11">
        <f>SUM(E40:E46)</f>
        <v>1690.7</v>
      </c>
    </row>
    <row r="48" spans="1:6" ht="15" customHeight="1" x14ac:dyDescent="0.25">
      <c r="A48" s="19"/>
      <c r="B48" s="15"/>
      <c r="C48" s="12"/>
      <c r="D48" s="12"/>
      <c r="E48" s="12"/>
    </row>
    <row r="49" spans="1:6" ht="15" customHeight="1" x14ac:dyDescent="0.3">
      <c r="A49" s="5" t="s">
        <v>80</v>
      </c>
      <c r="C49" s="12"/>
      <c r="D49" s="12"/>
      <c r="E49" s="12"/>
    </row>
    <row r="50" spans="1:6" ht="15" customHeight="1" x14ac:dyDescent="0.25">
      <c r="A50" s="8" t="s">
        <v>169</v>
      </c>
      <c r="B50" s="1" t="s">
        <v>458</v>
      </c>
      <c r="C50" s="12">
        <v>51.15</v>
      </c>
      <c r="D50" s="12">
        <v>2.56</v>
      </c>
      <c r="E50" s="12">
        <v>53.71</v>
      </c>
      <c r="F50" s="4">
        <v>109289</v>
      </c>
    </row>
    <row r="51" spans="1:6" ht="15" customHeight="1" x14ac:dyDescent="0.25">
      <c r="A51" s="8" t="s">
        <v>469</v>
      </c>
      <c r="B51" s="1" t="s">
        <v>470</v>
      </c>
      <c r="C51" s="12">
        <v>8</v>
      </c>
      <c r="D51" s="12"/>
      <c r="E51" s="12">
        <v>8</v>
      </c>
      <c r="F51" s="4" t="s">
        <v>8</v>
      </c>
    </row>
    <row r="52" spans="1:6" ht="15" customHeight="1" x14ac:dyDescent="0.25">
      <c r="A52" s="8" t="s">
        <v>256</v>
      </c>
      <c r="B52" s="1" t="s">
        <v>212</v>
      </c>
      <c r="C52" s="12">
        <v>66.819999999999993</v>
      </c>
      <c r="D52" s="12">
        <v>3.67</v>
      </c>
      <c r="E52" s="12">
        <v>70.489999999999995</v>
      </c>
      <c r="F52" s="4">
        <v>109305</v>
      </c>
    </row>
    <row r="53" spans="1:6" ht="15" customHeight="1" x14ac:dyDescent="0.25">
      <c r="C53" s="11">
        <f>SUM(C50:C52)</f>
        <v>125.97</v>
      </c>
      <c r="D53" s="11">
        <f>SUM(D50:D52)</f>
        <v>6.23</v>
      </c>
      <c r="E53" s="11">
        <f>SUM(E50:E52)</f>
        <v>132.19999999999999</v>
      </c>
    </row>
    <row r="54" spans="1:6" ht="15" customHeight="1" x14ac:dyDescent="0.25"/>
    <row r="55" spans="1:6" ht="15" customHeight="1" x14ac:dyDescent="0.3">
      <c r="A55" s="5" t="s">
        <v>83</v>
      </c>
      <c r="B55" s="8"/>
      <c r="C55" s="13"/>
      <c r="D55" s="13"/>
      <c r="E55" s="13"/>
    </row>
    <row r="56" spans="1:6" ht="15" customHeight="1" x14ac:dyDescent="0.25">
      <c r="A56" s="8" t="s">
        <v>58</v>
      </c>
      <c r="B56" s="8" t="s">
        <v>7</v>
      </c>
      <c r="C56" s="13">
        <v>561</v>
      </c>
      <c r="D56" s="13"/>
      <c r="E56" s="13">
        <v>561</v>
      </c>
      <c r="F56" s="4" t="s">
        <v>8</v>
      </c>
    </row>
    <row r="57" spans="1:6" ht="15" customHeight="1" x14ac:dyDescent="0.25">
      <c r="A57" s="8" t="s">
        <v>9</v>
      </c>
      <c r="B57" s="8" t="s">
        <v>465</v>
      </c>
      <c r="C57" s="13">
        <v>3.1</v>
      </c>
      <c r="D57" s="13">
        <v>0.62</v>
      </c>
      <c r="E57" s="13">
        <v>3.72</v>
      </c>
      <c r="F57" s="4" t="s">
        <v>8</v>
      </c>
    </row>
    <row r="58" spans="1:6" ht="15" customHeight="1" x14ac:dyDescent="0.25">
      <c r="A58" s="8" t="s">
        <v>9</v>
      </c>
      <c r="B58" s="8" t="s">
        <v>448</v>
      </c>
      <c r="C58" s="13">
        <v>19.18</v>
      </c>
      <c r="D58" s="13">
        <v>3.84</v>
      </c>
      <c r="E58" s="13">
        <v>23.02</v>
      </c>
      <c r="F58" s="4" t="s">
        <v>8</v>
      </c>
    </row>
    <row r="59" spans="1:6" ht="15" customHeight="1" x14ac:dyDescent="0.25">
      <c r="A59" s="8" t="s">
        <v>88</v>
      </c>
      <c r="B59" s="8" t="s">
        <v>471</v>
      </c>
      <c r="C59" s="13">
        <v>410</v>
      </c>
      <c r="D59" s="13">
        <v>82</v>
      </c>
      <c r="E59" s="13">
        <v>492</v>
      </c>
      <c r="F59" s="4">
        <v>109287</v>
      </c>
    </row>
    <row r="60" spans="1:6" ht="15" customHeight="1" x14ac:dyDescent="0.25">
      <c r="A60" s="8"/>
      <c r="B60" s="8"/>
      <c r="C60" s="13"/>
      <c r="D60" s="13"/>
      <c r="E60" s="13"/>
      <c r="F60" s="4" t="s">
        <v>8</v>
      </c>
    </row>
    <row r="61" spans="1:6" ht="15" customHeight="1" x14ac:dyDescent="0.25">
      <c r="C61" s="11">
        <f>SUM(C56:C60)</f>
        <v>993.28</v>
      </c>
      <c r="D61" s="11">
        <f>SUM(D56:D60)</f>
        <v>86.46</v>
      </c>
      <c r="E61" s="11">
        <f>SUM(E56:E60)</f>
        <v>1079.74</v>
      </c>
    </row>
    <row r="62" spans="1:6" ht="15" customHeight="1" x14ac:dyDescent="0.25">
      <c r="C62" s="12"/>
      <c r="D62" s="12"/>
      <c r="E62" s="12"/>
    </row>
    <row r="63" spans="1:6" ht="15" customHeight="1" x14ac:dyDescent="0.3">
      <c r="A63" s="5" t="s">
        <v>90</v>
      </c>
      <c r="C63" s="13"/>
      <c r="D63" s="13"/>
      <c r="E63" s="13"/>
    </row>
    <row r="64" spans="1:6" ht="15" customHeight="1" x14ac:dyDescent="0.25">
      <c r="A64" s="8" t="s">
        <v>6</v>
      </c>
      <c r="B64" s="1" t="s">
        <v>7</v>
      </c>
      <c r="C64" s="13">
        <v>304</v>
      </c>
      <c r="D64" s="13"/>
      <c r="E64" s="13">
        <v>304</v>
      </c>
      <c r="F64" s="4" t="s">
        <v>8</v>
      </c>
    </row>
    <row r="65" spans="1:6" ht="15" customHeight="1" x14ac:dyDescent="0.25">
      <c r="A65" s="8" t="s">
        <v>6</v>
      </c>
      <c r="B65" s="1" t="s">
        <v>7</v>
      </c>
      <c r="C65" s="13">
        <v>200</v>
      </c>
      <c r="D65" s="13"/>
      <c r="E65" s="13">
        <v>200</v>
      </c>
      <c r="F65" s="4" t="s">
        <v>8</v>
      </c>
    </row>
    <row r="66" spans="1:6" ht="15" customHeight="1" x14ac:dyDescent="0.25">
      <c r="A66" s="8" t="s">
        <v>6</v>
      </c>
      <c r="B66" s="1" t="s">
        <v>7</v>
      </c>
      <c r="C66" s="13">
        <v>125</v>
      </c>
      <c r="D66" s="13"/>
      <c r="E66" s="13">
        <v>125</v>
      </c>
      <c r="F66" s="4" t="s">
        <v>8</v>
      </c>
    </row>
    <row r="67" spans="1:6" ht="15" customHeight="1" x14ac:dyDescent="0.25">
      <c r="A67" s="8" t="s">
        <v>19</v>
      </c>
      <c r="B67" s="1" t="s">
        <v>93</v>
      </c>
      <c r="C67" s="13">
        <v>30.49</v>
      </c>
      <c r="D67" s="13">
        <v>6.1</v>
      </c>
      <c r="E67" s="13">
        <v>36.590000000000003</v>
      </c>
      <c r="F67" s="4" t="s">
        <v>8</v>
      </c>
    </row>
    <row r="68" spans="1:6" ht="15" customHeight="1" x14ac:dyDescent="0.25">
      <c r="A68" s="1" t="s">
        <v>94</v>
      </c>
      <c r="B68" s="20" t="s">
        <v>447</v>
      </c>
      <c r="C68" s="13">
        <v>448.42</v>
      </c>
      <c r="D68" s="13">
        <v>89.68</v>
      </c>
      <c r="E68" s="13">
        <v>538.1</v>
      </c>
      <c r="F68" s="4" t="s">
        <v>8</v>
      </c>
    </row>
    <row r="69" spans="1:6" ht="15" customHeight="1" x14ac:dyDescent="0.25">
      <c r="A69" s="8" t="s">
        <v>169</v>
      </c>
      <c r="B69" s="1" t="s">
        <v>472</v>
      </c>
      <c r="C69" s="13">
        <v>38.33</v>
      </c>
      <c r="D69" s="13">
        <v>1.92</v>
      </c>
      <c r="E69" s="13">
        <v>40.25</v>
      </c>
      <c r="F69" s="4">
        <v>109289</v>
      </c>
    </row>
    <row r="70" spans="1:6" ht="15" customHeight="1" x14ac:dyDescent="0.25">
      <c r="A70" s="8" t="s">
        <v>169</v>
      </c>
      <c r="B70" s="1" t="s">
        <v>473</v>
      </c>
      <c r="C70" s="13">
        <v>19.420000000000002</v>
      </c>
      <c r="D70" s="13">
        <v>0.97</v>
      </c>
      <c r="E70" s="13">
        <v>20.39</v>
      </c>
      <c r="F70" s="4">
        <v>109289</v>
      </c>
    </row>
    <row r="71" spans="1:6" ht="15" customHeight="1" x14ac:dyDescent="0.25">
      <c r="A71" s="8" t="s">
        <v>321</v>
      </c>
      <c r="B71" s="1" t="s">
        <v>474</v>
      </c>
      <c r="C71" s="13">
        <v>100</v>
      </c>
      <c r="D71" s="13">
        <v>20</v>
      </c>
      <c r="E71" s="13">
        <v>120</v>
      </c>
      <c r="F71" s="4">
        <v>109295</v>
      </c>
    </row>
    <row r="72" spans="1:6" ht="15" customHeight="1" x14ac:dyDescent="0.25">
      <c r="A72" s="8" t="s">
        <v>226</v>
      </c>
      <c r="B72" s="1" t="s">
        <v>227</v>
      </c>
      <c r="C72" s="13">
        <v>9557</v>
      </c>
      <c r="D72" s="13"/>
      <c r="E72" s="13">
        <v>9557</v>
      </c>
      <c r="F72" s="4" t="s">
        <v>8</v>
      </c>
    </row>
    <row r="73" spans="1:6" ht="15" customHeight="1" x14ac:dyDescent="0.25">
      <c r="A73" s="19"/>
      <c r="B73" s="15"/>
      <c r="C73" s="11">
        <f>SUM(C64:C72)</f>
        <v>10822.66</v>
      </c>
      <c r="D73" s="11">
        <f>SUM(D64:D72)</f>
        <v>118.67</v>
      </c>
      <c r="E73" s="11">
        <f>SUM(E64:E72)</f>
        <v>10941.33</v>
      </c>
    </row>
    <row r="74" spans="1:6" ht="15" customHeight="1" x14ac:dyDescent="0.25">
      <c r="A74" s="19"/>
      <c r="B74" s="15"/>
      <c r="C74" s="12"/>
      <c r="D74" s="12"/>
      <c r="E74" s="12"/>
    </row>
    <row r="75" spans="1:6" ht="15" customHeight="1" x14ac:dyDescent="0.3">
      <c r="A75" s="21" t="s">
        <v>96</v>
      </c>
      <c r="B75" s="15"/>
      <c r="C75" s="12"/>
      <c r="D75" s="12"/>
      <c r="E75" s="12"/>
    </row>
    <row r="76" spans="1:6" ht="15" customHeight="1" x14ac:dyDescent="0.25">
      <c r="A76" s="19" t="s">
        <v>441</v>
      </c>
      <c r="B76" s="15" t="s">
        <v>288</v>
      </c>
      <c r="C76" s="12">
        <v>313.33</v>
      </c>
      <c r="D76" s="12">
        <v>62.67</v>
      </c>
      <c r="E76" s="12">
        <v>376</v>
      </c>
      <c r="F76" s="4">
        <v>109288</v>
      </c>
    </row>
    <row r="77" spans="1:6" ht="15" customHeight="1" x14ac:dyDescent="0.25">
      <c r="A77" s="19" t="s">
        <v>441</v>
      </c>
      <c r="B77" s="15" t="s">
        <v>475</v>
      </c>
      <c r="C77" s="12">
        <v>390</v>
      </c>
      <c r="D77" s="12">
        <v>78</v>
      </c>
      <c r="E77" s="12">
        <v>468</v>
      </c>
      <c r="F77" s="4">
        <v>109301</v>
      </c>
    </row>
    <row r="78" spans="1:6" ht="15" customHeight="1" x14ac:dyDescent="0.25">
      <c r="A78" s="19"/>
      <c r="B78" s="15"/>
      <c r="C78" s="11">
        <f>SUM(C76:C77)</f>
        <v>703.32999999999993</v>
      </c>
      <c r="D78" s="11">
        <f>SUM(D76:D77)</f>
        <v>140.67000000000002</v>
      </c>
      <c r="E78" s="11">
        <f>SUM(E76:E77)</f>
        <v>844</v>
      </c>
    </row>
    <row r="79" spans="1:6" ht="15" customHeight="1" x14ac:dyDescent="0.25">
      <c r="A79" s="19"/>
      <c r="B79" s="15"/>
      <c r="C79" s="12"/>
      <c r="D79" s="12"/>
      <c r="E79" s="12"/>
    </row>
    <row r="80" spans="1:6" ht="15" customHeight="1" x14ac:dyDescent="0.35">
      <c r="A80" s="24" t="s">
        <v>98</v>
      </c>
      <c r="B80" s="25"/>
      <c r="C80" s="26"/>
      <c r="D80" s="26"/>
      <c r="E80" s="26"/>
      <c r="F80" s="27"/>
    </row>
    <row r="81" spans="1:6" ht="15" customHeight="1" x14ac:dyDescent="0.25">
      <c r="A81" s="1" t="s">
        <v>476</v>
      </c>
      <c r="B81" s="8" t="s">
        <v>477</v>
      </c>
      <c r="C81" s="13">
        <v>1000</v>
      </c>
      <c r="D81" s="13"/>
      <c r="E81" s="13">
        <v>1000</v>
      </c>
      <c r="F81" s="4">
        <v>109283</v>
      </c>
    </row>
    <row r="82" spans="1:6" ht="15" customHeight="1" x14ac:dyDescent="0.25">
      <c r="A82" s="1" t="s">
        <v>478</v>
      </c>
      <c r="B82" s="8" t="s">
        <v>479</v>
      </c>
      <c r="C82" s="13">
        <v>107.5</v>
      </c>
      <c r="D82" s="13"/>
      <c r="E82" s="13">
        <v>107.5</v>
      </c>
      <c r="F82" s="4">
        <v>109290</v>
      </c>
    </row>
    <row r="83" spans="1:6" ht="15" customHeight="1" x14ac:dyDescent="0.25">
      <c r="A83" s="1" t="s">
        <v>480</v>
      </c>
      <c r="B83" s="8" t="s">
        <v>481</v>
      </c>
      <c r="C83" s="13">
        <v>399.46</v>
      </c>
      <c r="D83" s="13">
        <v>19.97</v>
      </c>
      <c r="E83" s="13">
        <v>419.43</v>
      </c>
      <c r="F83" s="4">
        <v>109296</v>
      </c>
    </row>
    <row r="84" spans="1:6" ht="15" customHeight="1" x14ac:dyDescent="0.25">
      <c r="A84" s="8" t="s">
        <v>6</v>
      </c>
      <c r="B84" s="1" t="s">
        <v>482</v>
      </c>
      <c r="C84" s="13">
        <v>1415.99</v>
      </c>
      <c r="D84" s="13"/>
      <c r="E84" s="13">
        <v>1415.99</v>
      </c>
      <c r="F84" s="4">
        <v>109299</v>
      </c>
    </row>
    <row r="85" spans="1:6" ht="15" customHeight="1" x14ac:dyDescent="0.25">
      <c r="A85" s="1" t="s">
        <v>483</v>
      </c>
      <c r="B85" s="8" t="s">
        <v>484</v>
      </c>
      <c r="C85" s="10">
        <v>14047.5</v>
      </c>
      <c r="D85" s="10">
        <v>2809.5</v>
      </c>
      <c r="E85" s="10">
        <v>16857</v>
      </c>
      <c r="F85" s="4">
        <v>109304</v>
      </c>
    </row>
    <row r="86" spans="1:6" ht="15" customHeight="1" x14ac:dyDescent="0.35">
      <c r="A86" s="24"/>
      <c r="B86" s="25"/>
      <c r="C86" s="11">
        <f>SUM(C81:C85)</f>
        <v>16970.45</v>
      </c>
      <c r="D86" s="11">
        <f>SUM(D81:D85)</f>
        <v>2829.47</v>
      </c>
      <c r="E86" s="11">
        <f>SUM(E81:E85)</f>
        <v>19799.919999999998</v>
      </c>
      <c r="F86" s="27"/>
    </row>
    <row r="87" spans="1:6" ht="15" customHeight="1" x14ac:dyDescent="0.35">
      <c r="A87" s="24"/>
      <c r="B87" s="25"/>
      <c r="C87" s="12"/>
      <c r="D87" s="12"/>
      <c r="E87" s="12"/>
      <c r="F87" s="27"/>
    </row>
    <row r="88" spans="1:6" ht="15" customHeight="1" x14ac:dyDescent="0.35">
      <c r="A88" s="24" t="s">
        <v>101</v>
      </c>
      <c r="B88" s="25"/>
      <c r="C88" s="26"/>
      <c r="D88" s="26"/>
      <c r="E88" s="26"/>
      <c r="F88" s="27"/>
    </row>
    <row r="89" spans="1:6" ht="15" customHeight="1" x14ac:dyDescent="0.35">
      <c r="B89" s="8"/>
      <c r="C89" s="13"/>
      <c r="D89" s="13"/>
      <c r="E89" s="13"/>
      <c r="F89" s="27"/>
    </row>
    <row r="90" spans="1:6" ht="15" customHeight="1" x14ac:dyDescent="0.35">
      <c r="A90" s="24"/>
      <c r="B90" s="25"/>
      <c r="C90" s="11">
        <f>SUM(C89:C89)</f>
        <v>0</v>
      </c>
      <c r="D90" s="11">
        <f>SUM(D89:D89)</f>
        <v>0</v>
      </c>
      <c r="E90" s="11">
        <f>SUM(E89:E89)</f>
        <v>0</v>
      </c>
    </row>
    <row r="91" spans="1:6" ht="15" customHeight="1" x14ac:dyDescent="0.35">
      <c r="A91" s="24"/>
      <c r="B91" s="25"/>
      <c r="C91" s="12"/>
      <c r="D91" s="12"/>
      <c r="E91" s="12"/>
    </row>
    <row r="92" spans="1:6" ht="15" customHeight="1" x14ac:dyDescent="0.3">
      <c r="A92" s="5" t="s">
        <v>102</v>
      </c>
      <c r="C92" s="28"/>
      <c r="D92" s="28"/>
      <c r="E92" s="28"/>
    </row>
    <row r="93" spans="1:6" ht="15" customHeight="1" x14ac:dyDescent="0.25">
      <c r="A93" s="8" t="s">
        <v>169</v>
      </c>
      <c r="B93" s="1" t="s">
        <v>458</v>
      </c>
      <c r="C93" s="28">
        <v>29.2</v>
      </c>
      <c r="D93" s="28">
        <v>1.46</v>
      </c>
      <c r="E93" s="28">
        <v>30.66</v>
      </c>
      <c r="F93" s="4">
        <v>109289</v>
      </c>
    </row>
    <row r="94" spans="1:6" ht="15" customHeight="1" x14ac:dyDescent="0.25">
      <c r="A94" s="1" t="s">
        <v>157</v>
      </c>
      <c r="B94" s="1" t="s">
        <v>449</v>
      </c>
      <c r="C94" s="10">
        <v>401.54</v>
      </c>
      <c r="D94" s="10">
        <v>80.319999999999993</v>
      </c>
      <c r="E94" s="10">
        <v>481.86</v>
      </c>
      <c r="F94" s="4" t="s">
        <v>11</v>
      </c>
    </row>
    <row r="95" spans="1:6" ht="15" customHeight="1" x14ac:dyDescent="0.25">
      <c r="A95" s="8"/>
      <c r="C95" s="11">
        <f>SUM(C93:C94)</f>
        <v>430.74</v>
      </c>
      <c r="D95" s="11">
        <f>SUM(D93:D94)</f>
        <v>81.779999999999987</v>
      </c>
      <c r="E95" s="11">
        <f>SUM(E93:E94)</f>
        <v>512.52</v>
      </c>
    </row>
    <row r="96" spans="1:6" ht="15" customHeight="1" x14ac:dyDescent="0.3">
      <c r="A96" s="5"/>
      <c r="B96" s="16"/>
      <c r="C96" s="12"/>
      <c r="D96" s="12"/>
      <c r="E96" s="12"/>
    </row>
    <row r="97" spans="1:8" ht="15" customHeight="1" x14ac:dyDescent="0.3">
      <c r="A97" s="29" t="s">
        <v>104</v>
      </c>
      <c r="B97" s="29"/>
      <c r="C97" s="13"/>
      <c r="D97" s="13"/>
      <c r="E97" s="13"/>
    </row>
    <row r="98" spans="1:8" ht="15" customHeight="1" x14ac:dyDescent="0.25">
      <c r="A98" s="1" t="s">
        <v>19</v>
      </c>
      <c r="B98" s="20" t="s">
        <v>93</v>
      </c>
      <c r="C98" s="13">
        <v>25.97</v>
      </c>
      <c r="D98" s="13">
        <v>5.19</v>
      </c>
      <c r="E98" s="13">
        <v>31.16</v>
      </c>
      <c r="F98" s="17" t="s">
        <v>8</v>
      </c>
    </row>
    <row r="99" spans="1:8" ht="15" customHeight="1" x14ac:dyDescent="0.25">
      <c r="C99" s="11">
        <f>SUM(C98:C98)</f>
        <v>25.97</v>
      </c>
      <c r="D99" s="11">
        <f>SUM(D98:D98)</f>
        <v>5.19</v>
      </c>
      <c r="E99" s="11">
        <f>SUM(E98:E98)</f>
        <v>31.16</v>
      </c>
      <c r="H99" s="31"/>
    </row>
    <row r="100" spans="1:8" ht="15" customHeight="1" x14ac:dyDescent="0.25">
      <c r="C100" s="12"/>
      <c r="D100" s="12"/>
      <c r="E100" s="12"/>
      <c r="H100" s="31"/>
    </row>
    <row r="101" spans="1:8" ht="15" customHeight="1" x14ac:dyDescent="0.3">
      <c r="A101" s="5" t="s">
        <v>107</v>
      </c>
      <c r="C101" s="1"/>
      <c r="D101" s="1"/>
      <c r="E101" s="1"/>
      <c r="F101" s="1"/>
    </row>
    <row r="102" spans="1:8" ht="15" customHeight="1" x14ac:dyDescent="0.25">
      <c r="A102" s="32" t="s">
        <v>108</v>
      </c>
      <c r="B102" s="33" t="s">
        <v>485</v>
      </c>
      <c r="C102" s="10">
        <v>10179.82</v>
      </c>
      <c r="D102" s="42"/>
      <c r="E102" s="10">
        <v>10179.82</v>
      </c>
      <c r="F102" s="14" t="s">
        <v>110</v>
      </c>
    </row>
    <row r="103" spans="1:8" ht="15" customHeight="1" x14ac:dyDescent="0.25">
      <c r="A103" s="32" t="s">
        <v>111</v>
      </c>
      <c r="B103" s="33" t="s">
        <v>486</v>
      </c>
      <c r="C103" s="10">
        <v>2852.98</v>
      </c>
      <c r="D103" s="42"/>
      <c r="E103" s="10">
        <v>2852.98</v>
      </c>
      <c r="F103" s="14">
        <v>109302</v>
      </c>
    </row>
    <row r="104" spans="1:8" ht="15" customHeight="1" x14ac:dyDescent="0.25">
      <c r="A104" s="32" t="s">
        <v>113</v>
      </c>
      <c r="B104" s="33" t="s">
        <v>487</v>
      </c>
      <c r="C104" s="10">
        <v>3056.37</v>
      </c>
      <c r="D104" s="42"/>
      <c r="E104" s="10">
        <v>3056.37</v>
      </c>
      <c r="F104" s="14">
        <v>109303</v>
      </c>
    </row>
    <row r="105" spans="1:8" ht="15" customHeight="1" x14ac:dyDescent="0.25">
      <c r="C105" s="11">
        <f>SUM(C102:C104)</f>
        <v>16089.169999999998</v>
      </c>
      <c r="D105" s="11">
        <f>SUM(D102:D104)</f>
        <v>0</v>
      </c>
      <c r="E105" s="11">
        <f>SUM(E102:E104)</f>
        <v>16089.169999999998</v>
      </c>
      <c r="F105" s="1"/>
    </row>
    <row r="106" spans="1:8" ht="15" customHeight="1" x14ac:dyDescent="0.25">
      <c r="C106" s="1"/>
      <c r="D106" s="1"/>
      <c r="E106" s="1"/>
      <c r="F106" s="1"/>
    </row>
    <row r="107" spans="1:8" ht="15" customHeight="1" x14ac:dyDescent="0.25">
      <c r="B107" s="35" t="s">
        <v>115</v>
      </c>
      <c r="C107" s="11">
        <f>SUM(+C99+C12+C61+C37+C25+C47+C73+C53+C78+C86+C90+C95+C105)</f>
        <v>51079.340000000004</v>
      </c>
      <c r="D107" s="11">
        <f>SUM(+D99+D12+D61+D37+D25+D47+D73+D53+D78+D86+D90+D95+D105)</f>
        <v>3874.14</v>
      </c>
      <c r="E107" s="11">
        <f>SUM(+E99+E12+E61+E37+E25+E47+E73+E53+E78+E86+E90+E95+E105)</f>
        <v>54953.479999999989</v>
      </c>
    </row>
    <row r="108" spans="1:8" ht="15" customHeight="1" x14ac:dyDescent="0.25">
      <c r="B108" s="36"/>
      <c r="C108" s="12"/>
      <c r="D108" s="12"/>
      <c r="E108" s="12"/>
    </row>
    <row r="109" spans="1:8" ht="15" customHeight="1" x14ac:dyDescent="0.25">
      <c r="A109" s="8"/>
      <c r="C109" s="9"/>
    </row>
    <row r="110" spans="1:8" ht="15" customHeight="1" x14ac:dyDescent="0.25">
      <c r="A110" s="37" t="s">
        <v>116</v>
      </c>
      <c r="B110" s="38"/>
      <c r="C110" s="9"/>
    </row>
    <row r="111" spans="1:8" ht="15" customHeight="1" x14ac:dyDescent="0.25">
      <c r="A111" s="37"/>
      <c r="B111" s="38"/>
      <c r="C111" s="9"/>
    </row>
    <row r="112" spans="1:8" ht="15" customHeight="1" x14ac:dyDescent="0.25">
      <c r="A112" s="39"/>
      <c r="C112" s="9"/>
    </row>
    <row r="113" spans="1:8" ht="15" customHeight="1" x14ac:dyDescent="0.25">
      <c r="A113" s="40"/>
      <c r="B113" s="38"/>
      <c r="C113" s="9"/>
    </row>
    <row r="114" spans="1:8" ht="15" customHeight="1" x14ac:dyDescent="0.25"/>
    <row r="115" spans="1:8" ht="15" customHeight="1" x14ac:dyDescent="0.25"/>
    <row r="116" spans="1:8" ht="15" customHeight="1" x14ac:dyDescent="0.25"/>
    <row r="117" spans="1:8" ht="15" customHeight="1" x14ac:dyDescent="0.25">
      <c r="G117" s="32"/>
    </row>
    <row r="118" spans="1:8" ht="15" customHeight="1" x14ac:dyDescent="0.25">
      <c r="H118" s="32"/>
    </row>
    <row r="119" spans="1:8" ht="15" customHeight="1" x14ac:dyDescent="0.25">
      <c r="H119" s="32"/>
    </row>
    <row r="120" spans="1:8" s="32" customFormat="1" ht="15" customHeight="1" x14ac:dyDescent="0.25">
      <c r="A120" s="1"/>
      <c r="B120" s="1"/>
      <c r="C120" s="3"/>
      <c r="D120" s="3"/>
      <c r="E120" s="3"/>
      <c r="F120" s="4"/>
      <c r="G120" s="1"/>
      <c r="H120" s="1"/>
    </row>
    <row r="121" spans="1:8" s="32" customFormat="1" x14ac:dyDescent="0.25">
      <c r="A121" s="1"/>
      <c r="B121" s="1"/>
      <c r="C121" s="3"/>
      <c r="D121" s="3"/>
      <c r="E121" s="3"/>
      <c r="F121" s="4"/>
      <c r="G121" s="1"/>
      <c r="H121" s="1"/>
    </row>
    <row r="122" spans="1:8" s="32" customFormat="1" x14ac:dyDescent="0.25">
      <c r="A122" s="1"/>
      <c r="B122" s="1"/>
      <c r="C122" s="3"/>
      <c r="D122" s="3"/>
      <c r="E122" s="3"/>
      <c r="F122" s="4"/>
      <c r="G122" s="1"/>
      <c r="H122" s="1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B17" sqref="B17"/>
    </sheetView>
  </sheetViews>
  <sheetFormatPr defaultColWidth="8.8984375" defaultRowHeight="13.85" x14ac:dyDescent="0.25"/>
  <cols>
    <col min="1" max="1" width="38.69921875" style="1" customWidth="1"/>
    <col min="2" max="2" width="40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8.69921875" style="1" customWidth="1"/>
    <col min="258" max="258" width="40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8.69921875" style="1" customWidth="1"/>
    <col min="514" max="514" width="40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8.69921875" style="1" customWidth="1"/>
    <col min="770" max="770" width="40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8.69921875" style="1" customWidth="1"/>
    <col min="1026" max="1026" width="40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8.69921875" style="1" customWidth="1"/>
    <col min="1282" max="1282" width="40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8.69921875" style="1" customWidth="1"/>
    <col min="1538" max="1538" width="40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8.69921875" style="1" customWidth="1"/>
    <col min="1794" max="1794" width="40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8.69921875" style="1" customWidth="1"/>
    <col min="2050" max="2050" width="40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8.69921875" style="1" customWidth="1"/>
    <col min="2306" max="2306" width="40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8.69921875" style="1" customWidth="1"/>
    <col min="2562" max="2562" width="40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8.69921875" style="1" customWidth="1"/>
    <col min="2818" max="2818" width="40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8.69921875" style="1" customWidth="1"/>
    <col min="3074" max="3074" width="40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8.69921875" style="1" customWidth="1"/>
    <col min="3330" max="3330" width="40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8.69921875" style="1" customWidth="1"/>
    <col min="3586" max="3586" width="40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8.69921875" style="1" customWidth="1"/>
    <col min="3842" max="3842" width="40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8.69921875" style="1" customWidth="1"/>
    <col min="4098" max="4098" width="40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8.69921875" style="1" customWidth="1"/>
    <col min="4354" max="4354" width="40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8.69921875" style="1" customWidth="1"/>
    <col min="4610" max="4610" width="40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8.69921875" style="1" customWidth="1"/>
    <col min="4866" max="4866" width="40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8.69921875" style="1" customWidth="1"/>
    <col min="5122" max="5122" width="40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8.69921875" style="1" customWidth="1"/>
    <col min="5378" max="5378" width="40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8.69921875" style="1" customWidth="1"/>
    <col min="5634" max="5634" width="40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8.69921875" style="1" customWidth="1"/>
    <col min="5890" max="5890" width="40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8.69921875" style="1" customWidth="1"/>
    <col min="6146" max="6146" width="40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8.69921875" style="1" customWidth="1"/>
    <col min="6402" max="6402" width="40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8.69921875" style="1" customWidth="1"/>
    <col min="6658" max="6658" width="40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8.69921875" style="1" customWidth="1"/>
    <col min="6914" max="6914" width="40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8.69921875" style="1" customWidth="1"/>
    <col min="7170" max="7170" width="40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8.69921875" style="1" customWidth="1"/>
    <col min="7426" max="7426" width="40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8.69921875" style="1" customWidth="1"/>
    <col min="7682" max="7682" width="40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8.69921875" style="1" customWidth="1"/>
    <col min="7938" max="7938" width="40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8.69921875" style="1" customWidth="1"/>
    <col min="8194" max="8194" width="40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8.69921875" style="1" customWidth="1"/>
    <col min="8450" max="8450" width="40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8.69921875" style="1" customWidth="1"/>
    <col min="8706" max="8706" width="40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8.69921875" style="1" customWidth="1"/>
    <col min="8962" max="8962" width="40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8.69921875" style="1" customWidth="1"/>
    <col min="9218" max="9218" width="40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8.69921875" style="1" customWidth="1"/>
    <col min="9474" max="9474" width="40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8.69921875" style="1" customWidth="1"/>
    <col min="9730" max="9730" width="40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8.69921875" style="1" customWidth="1"/>
    <col min="9986" max="9986" width="40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8.69921875" style="1" customWidth="1"/>
    <col min="10242" max="10242" width="40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8.69921875" style="1" customWidth="1"/>
    <col min="10498" max="10498" width="40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8.69921875" style="1" customWidth="1"/>
    <col min="10754" max="10754" width="40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8.69921875" style="1" customWidth="1"/>
    <col min="11010" max="11010" width="40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8.69921875" style="1" customWidth="1"/>
    <col min="11266" max="11266" width="40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8.69921875" style="1" customWidth="1"/>
    <col min="11522" max="11522" width="40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8.69921875" style="1" customWidth="1"/>
    <col min="11778" max="11778" width="40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8.69921875" style="1" customWidth="1"/>
    <col min="12034" max="12034" width="40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8.69921875" style="1" customWidth="1"/>
    <col min="12290" max="12290" width="40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8.69921875" style="1" customWidth="1"/>
    <col min="12546" max="12546" width="40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8.69921875" style="1" customWidth="1"/>
    <col min="12802" max="12802" width="40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8.69921875" style="1" customWidth="1"/>
    <col min="13058" max="13058" width="40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8.69921875" style="1" customWidth="1"/>
    <col min="13314" max="13314" width="40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8.69921875" style="1" customWidth="1"/>
    <col min="13570" max="13570" width="40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8.69921875" style="1" customWidth="1"/>
    <col min="13826" max="13826" width="40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8.69921875" style="1" customWidth="1"/>
    <col min="14082" max="14082" width="40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8.69921875" style="1" customWidth="1"/>
    <col min="14338" max="14338" width="40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8.69921875" style="1" customWidth="1"/>
    <col min="14594" max="14594" width="40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8.69921875" style="1" customWidth="1"/>
    <col min="14850" max="14850" width="40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8.69921875" style="1" customWidth="1"/>
    <col min="15106" max="15106" width="40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8.69921875" style="1" customWidth="1"/>
    <col min="15362" max="15362" width="40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8.69921875" style="1" customWidth="1"/>
    <col min="15618" max="15618" width="40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8.69921875" style="1" customWidth="1"/>
    <col min="15874" max="15874" width="40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8.69921875" style="1" customWidth="1"/>
    <col min="16130" max="16130" width="40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44228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9</v>
      </c>
      <c r="B5" s="1" t="s">
        <v>488</v>
      </c>
      <c r="C5" s="9">
        <v>3.1</v>
      </c>
      <c r="D5" s="9">
        <v>0.62</v>
      </c>
      <c r="E5" s="9">
        <v>3.72</v>
      </c>
      <c r="F5" s="4" t="s">
        <v>8</v>
      </c>
    </row>
    <row r="6" spans="1:7" ht="15" customHeight="1" x14ac:dyDescent="0.25">
      <c r="A6" s="8" t="s">
        <v>9</v>
      </c>
      <c r="B6" s="1" t="s">
        <v>489</v>
      </c>
      <c r="C6" s="9">
        <v>10.220000000000001</v>
      </c>
      <c r="D6" s="9">
        <v>2.04</v>
      </c>
      <c r="E6" s="9">
        <v>12.26</v>
      </c>
      <c r="F6" s="4" t="s">
        <v>8</v>
      </c>
    </row>
    <row r="7" spans="1:7" ht="15" customHeight="1" x14ac:dyDescent="0.25">
      <c r="A7" s="8" t="s">
        <v>194</v>
      </c>
      <c r="B7" s="1" t="s">
        <v>337</v>
      </c>
      <c r="C7" s="9">
        <v>7.81</v>
      </c>
      <c r="D7" s="9">
        <v>1.56</v>
      </c>
      <c r="E7" s="9">
        <v>9.3699999999999992</v>
      </c>
      <c r="F7" s="4">
        <v>109308</v>
      </c>
    </row>
    <row r="8" spans="1:7" ht="15" customHeight="1" x14ac:dyDescent="0.25">
      <c r="A8" s="1" t="s">
        <v>490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C9" s="11">
        <f>SUM(C5:C8)</f>
        <v>39.129999999999995</v>
      </c>
      <c r="D9" s="11">
        <f>SUM(D5:D8)</f>
        <v>7.82</v>
      </c>
      <c r="E9" s="11">
        <f>SUM(E5:E8)</f>
        <v>46.95</v>
      </c>
      <c r="G9" s="1" t="s">
        <v>25</v>
      </c>
    </row>
    <row r="10" spans="1:7" ht="15" customHeight="1" x14ac:dyDescent="0.25">
      <c r="C10" s="12"/>
      <c r="D10" s="12"/>
      <c r="E10" s="12"/>
    </row>
    <row r="11" spans="1:7" ht="15" customHeight="1" x14ac:dyDescent="0.3">
      <c r="A11" s="5" t="s">
        <v>26</v>
      </c>
      <c r="C11" s="13"/>
      <c r="D11" s="13"/>
      <c r="E11" s="13"/>
    </row>
    <row r="12" spans="1:7" ht="15" customHeight="1" x14ac:dyDescent="0.25">
      <c r="A12" s="8" t="s">
        <v>491</v>
      </c>
      <c r="B12" s="1" t="s">
        <v>492</v>
      </c>
      <c r="C12" s="9">
        <v>7.2</v>
      </c>
      <c r="D12" s="9"/>
      <c r="E12" s="9">
        <v>7.2</v>
      </c>
      <c r="F12" s="4" t="s">
        <v>8</v>
      </c>
    </row>
    <row r="13" spans="1:7" ht="15" customHeight="1" x14ac:dyDescent="0.25">
      <c r="A13" s="8" t="s">
        <v>43</v>
      </c>
      <c r="B13" s="1" t="s">
        <v>44</v>
      </c>
      <c r="C13" s="9">
        <v>36.75</v>
      </c>
      <c r="D13" s="9">
        <v>7.35</v>
      </c>
      <c r="E13" s="9">
        <v>44.1</v>
      </c>
      <c r="F13" s="4" t="s">
        <v>8</v>
      </c>
    </row>
    <row r="14" spans="1:7" ht="15" customHeight="1" x14ac:dyDescent="0.25">
      <c r="A14" s="1" t="s">
        <v>43</v>
      </c>
      <c r="B14" s="1" t="s">
        <v>45</v>
      </c>
      <c r="C14" s="9">
        <v>32.4</v>
      </c>
      <c r="D14" s="9">
        <v>6.48</v>
      </c>
      <c r="E14" s="9">
        <v>38.880000000000003</v>
      </c>
      <c r="F14" s="14" t="s">
        <v>8</v>
      </c>
    </row>
    <row r="15" spans="1:7" ht="15" customHeight="1" x14ac:dyDescent="0.25">
      <c r="A15" s="1" t="s">
        <v>490</v>
      </c>
      <c r="B15" s="1" t="s">
        <v>493</v>
      </c>
      <c r="C15" s="9">
        <v>78.66</v>
      </c>
      <c r="D15" s="9">
        <v>15.73</v>
      </c>
      <c r="E15" s="9">
        <v>94.39</v>
      </c>
      <c r="F15" s="14" t="s">
        <v>8</v>
      </c>
    </row>
    <row r="16" spans="1:7" ht="15" customHeight="1" x14ac:dyDescent="0.25">
      <c r="A16" s="1" t="s">
        <v>494</v>
      </c>
      <c r="B16" s="1" t="s">
        <v>495</v>
      </c>
      <c r="C16" s="13">
        <v>260</v>
      </c>
      <c r="D16" s="10">
        <v>52</v>
      </c>
      <c r="E16" s="13">
        <v>312</v>
      </c>
      <c r="F16" s="14" t="s">
        <v>31</v>
      </c>
    </row>
    <row r="17" spans="1:6" ht="15" customHeight="1" x14ac:dyDescent="0.25">
      <c r="A17" s="1" t="s">
        <v>451</v>
      </c>
      <c r="B17" s="1" t="s">
        <v>496</v>
      </c>
      <c r="C17" s="9">
        <v>49</v>
      </c>
      <c r="D17" s="9">
        <v>9.8000000000000007</v>
      </c>
      <c r="E17" s="9">
        <v>58.8</v>
      </c>
      <c r="F17" s="4" t="s">
        <v>31</v>
      </c>
    </row>
    <row r="18" spans="1:6" ht="15" customHeight="1" x14ac:dyDescent="0.25">
      <c r="A18" s="1" t="s">
        <v>497</v>
      </c>
      <c r="B18" s="1" t="s">
        <v>498</v>
      </c>
      <c r="C18" s="10">
        <v>500</v>
      </c>
      <c r="D18" s="10">
        <v>100</v>
      </c>
      <c r="E18" s="10">
        <v>600</v>
      </c>
      <c r="F18" s="1">
        <v>109309</v>
      </c>
    </row>
    <row r="19" spans="1:6" ht="15" customHeight="1" x14ac:dyDescent="0.25">
      <c r="A19" s="1" t="s">
        <v>250</v>
      </c>
      <c r="B19" s="1" t="s">
        <v>378</v>
      </c>
      <c r="C19" s="10">
        <v>32.64</v>
      </c>
      <c r="D19" s="10">
        <v>6.54</v>
      </c>
      <c r="E19" s="10">
        <v>39.18</v>
      </c>
      <c r="F19" s="1">
        <v>109310</v>
      </c>
    </row>
    <row r="20" spans="1:6" ht="15" customHeight="1" x14ac:dyDescent="0.25">
      <c r="A20" s="1" t="s">
        <v>194</v>
      </c>
      <c r="B20" s="1" t="s">
        <v>37</v>
      </c>
      <c r="C20" s="10">
        <v>15.81</v>
      </c>
      <c r="D20" s="10">
        <v>3.16</v>
      </c>
      <c r="E20" s="10">
        <v>18.97</v>
      </c>
      <c r="F20" s="1">
        <v>109308</v>
      </c>
    </row>
    <row r="21" spans="1:6" ht="15" customHeight="1" x14ac:dyDescent="0.25">
      <c r="A21" s="1" t="s">
        <v>40</v>
      </c>
      <c r="B21" s="1" t="s">
        <v>499</v>
      </c>
      <c r="C21" s="10">
        <v>18</v>
      </c>
      <c r="D21" s="10">
        <v>3.6</v>
      </c>
      <c r="E21" s="10">
        <v>21.6</v>
      </c>
      <c r="F21" s="1">
        <v>109311</v>
      </c>
    </row>
    <row r="22" spans="1:6" ht="15" customHeight="1" x14ac:dyDescent="0.25">
      <c r="A22" s="1" t="s">
        <v>420</v>
      </c>
      <c r="B22" s="1" t="s">
        <v>125</v>
      </c>
      <c r="C22" s="10">
        <v>26.35</v>
      </c>
      <c r="D22" s="10">
        <v>5.27</v>
      </c>
      <c r="E22" s="10">
        <v>31.62</v>
      </c>
      <c r="F22" s="1">
        <v>109312</v>
      </c>
    </row>
    <row r="23" spans="1:6" ht="15" customHeight="1" x14ac:dyDescent="0.25">
      <c r="A23" s="1" t="s">
        <v>500</v>
      </c>
      <c r="B23" s="1" t="s">
        <v>141</v>
      </c>
      <c r="C23" s="10">
        <v>228.8</v>
      </c>
      <c r="D23" s="10">
        <v>45.76</v>
      </c>
      <c r="E23" s="10">
        <v>274.56</v>
      </c>
      <c r="F23" s="14" t="s">
        <v>8</v>
      </c>
    </row>
    <row r="24" spans="1:6" ht="15" customHeight="1" x14ac:dyDescent="0.25">
      <c r="A24" s="1" t="s">
        <v>451</v>
      </c>
      <c r="B24" s="1" t="s">
        <v>501</v>
      </c>
      <c r="C24" s="10">
        <v>15</v>
      </c>
      <c r="D24" s="10">
        <v>3</v>
      </c>
      <c r="E24" s="10">
        <v>18</v>
      </c>
      <c r="F24" s="14" t="s">
        <v>31</v>
      </c>
    </row>
    <row r="25" spans="1:6" ht="15" customHeight="1" x14ac:dyDescent="0.25">
      <c r="A25" s="1" t="s">
        <v>451</v>
      </c>
      <c r="B25" s="1" t="s">
        <v>502</v>
      </c>
      <c r="C25" s="10">
        <v>15</v>
      </c>
      <c r="D25" s="10">
        <v>3</v>
      </c>
      <c r="E25" s="10">
        <v>18</v>
      </c>
      <c r="F25" s="14" t="s">
        <v>31</v>
      </c>
    </row>
    <row r="26" spans="1:6" ht="15" customHeight="1" x14ac:dyDescent="0.25">
      <c r="A26" s="1" t="s">
        <v>494</v>
      </c>
      <c r="B26" s="1" t="s">
        <v>503</v>
      </c>
      <c r="C26" s="10">
        <v>205</v>
      </c>
      <c r="D26" s="10">
        <v>41</v>
      </c>
      <c r="E26" s="10">
        <v>246</v>
      </c>
      <c r="F26" s="14" t="s">
        <v>31</v>
      </c>
    </row>
    <row r="27" spans="1:6" ht="15" customHeight="1" x14ac:dyDescent="0.25">
      <c r="A27" s="1" t="s">
        <v>207</v>
      </c>
      <c r="B27" s="1" t="s">
        <v>504</v>
      </c>
      <c r="C27" s="10">
        <v>64.88</v>
      </c>
      <c r="D27" s="10">
        <v>12.18</v>
      </c>
      <c r="E27" s="10">
        <v>77.06</v>
      </c>
      <c r="F27" s="14" t="s">
        <v>31</v>
      </c>
    </row>
    <row r="28" spans="1:6" ht="15" customHeight="1" x14ac:dyDescent="0.25">
      <c r="C28" s="11">
        <f>SUM(C12:C27)</f>
        <v>1585.4899999999998</v>
      </c>
      <c r="D28" s="11">
        <f>SUM(D12:D27)</f>
        <v>314.87</v>
      </c>
      <c r="E28" s="11">
        <f>SUM(E12:E27)</f>
        <v>1900.3599999999997</v>
      </c>
    </row>
    <row r="29" spans="1:6" ht="15" customHeight="1" x14ac:dyDescent="0.25">
      <c r="C29" s="12"/>
      <c r="D29" s="12"/>
      <c r="E29" s="12"/>
    </row>
    <row r="30" spans="1:6" ht="15" customHeight="1" x14ac:dyDescent="0.3">
      <c r="A30" s="5" t="s">
        <v>57</v>
      </c>
      <c r="C30" s="13"/>
      <c r="D30" s="13"/>
      <c r="E30" s="13"/>
    </row>
    <row r="31" spans="1:6" ht="15" customHeight="1" x14ac:dyDescent="0.25">
      <c r="A31" s="8" t="s">
        <v>258</v>
      </c>
      <c r="B31" s="1" t="s">
        <v>505</v>
      </c>
      <c r="C31" s="13">
        <v>87</v>
      </c>
      <c r="D31" s="13">
        <v>17.399999999999999</v>
      </c>
      <c r="E31" s="13">
        <v>104.4</v>
      </c>
      <c r="F31" s="4">
        <v>109313</v>
      </c>
    </row>
    <row r="32" spans="1:6" ht="15" customHeight="1" x14ac:dyDescent="0.25">
      <c r="A32" s="51" t="s">
        <v>9</v>
      </c>
      <c r="B32" s="32" t="s">
        <v>506</v>
      </c>
      <c r="C32" s="52">
        <v>25.21</v>
      </c>
      <c r="D32" s="52">
        <v>5.04</v>
      </c>
      <c r="E32" s="52">
        <v>30.25</v>
      </c>
      <c r="F32" s="4" t="s">
        <v>8</v>
      </c>
    </row>
    <row r="33" spans="1:6" ht="15" customHeight="1" x14ac:dyDescent="0.25">
      <c r="A33" s="8" t="s">
        <v>64</v>
      </c>
      <c r="B33" s="1" t="s">
        <v>457</v>
      </c>
      <c r="C33" s="9">
        <v>13.04</v>
      </c>
      <c r="D33" s="9">
        <v>2.61</v>
      </c>
      <c r="E33" s="9">
        <v>15.65</v>
      </c>
      <c r="F33" s="4" t="s">
        <v>8</v>
      </c>
    </row>
    <row r="34" spans="1:6" ht="15" customHeight="1" x14ac:dyDescent="0.25">
      <c r="A34" s="8" t="s">
        <v>460</v>
      </c>
      <c r="B34" s="1" t="s">
        <v>507</v>
      </c>
      <c r="C34" s="9">
        <v>33.549999999999997</v>
      </c>
      <c r="D34" s="9">
        <v>6.71</v>
      </c>
      <c r="E34" s="9">
        <v>40.26</v>
      </c>
      <c r="F34" s="4" t="s">
        <v>31</v>
      </c>
    </row>
    <row r="35" spans="1:6" ht="15" customHeight="1" x14ac:dyDescent="0.25">
      <c r="A35" s="8" t="s">
        <v>460</v>
      </c>
      <c r="B35" s="1" t="s">
        <v>508</v>
      </c>
      <c r="C35" s="9">
        <v>27.7</v>
      </c>
      <c r="D35" s="9">
        <v>5.54</v>
      </c>
      <c r="E35" s="9">
        <v>33.24</v>
      </c>
      <c r="F35" s="4" t="s">
        <v>31</v>
      </c>
    </row>
    <row r="36" spans="1:6" ht="15" customHeight="1" x14ac:dyDescent="0.25">
      <c r="A36" s="8" t="s">
        <v>194</v>
      </c>
      <c r="B36" s="1" t="s">
        <v>37</v>
      </c>
      <c r="C36" s="9">
        <v>31.77</v>
      </c>
      <c r="D36" s="9">
        <v>6.36</v>
      </c>
      <c r="E36" s="9">
        <v>38.130000000000003</v>
      </c>
      <c r="F36" s="4">
        <v>109308</v>
      </c>
    </row>
    <row r="37" spans="1:6" s="15" customFormat="1" ht="15" customHeight="1" x14ac:dyDescent="0.3">
      <c r="A37" s="53"/>
      <c r="B37" s="16"/>
      <c r="C37" s="11">
        <f>SUM(C31:C36)</f>
        <v>218.27</v>
      </c>
      <c r="D37" s="11">
        <f>SUM(D31:D36)</f>
        <v>43.66</v>
      </c>
      <c r="E37" s="11">
        <f>SUM(E31:E36)</f>
        <v>261.93</v>
      </c>
      <c r="F37" s="17"/>
    </row>
    <row r="38" spans="1:6" s="15" customFormat="1" ht="15" customHeight="1" x14ac:dyDescent="0.3">
      <c r="B38" s="16"/>
      <c r="C38" s="12"/>
      <c r="D38" s="12"/>
      <c r="E38" s="12"/>
      <c r="F38" s="17"/>
    </row>
    <row r="39" spans="1:6" ht="15" customHeight="1" x14ac:dyDescent="0.3">
      <c r="A39" s="5" t="s">
        <v>72</v>
      </c>
      <c r="C39" s="13"/>
      <c r="D39" s="13"/>
      <c r="E39" s="13"/>
    </row>
    <row r="40" spans="1:6" ht="15" customHeight="1" x14ac:dyDescent="0.25">
      <c r="A40" s="51" t="s">
        <v>9</v>
      </c>
      <c r="B40" s="51" t="s">
        <v>506</v>
      </c>
      <c r="C40" s="52">
        <v>17.649999999999999</v>
      </c>
      <c r="D40" s="52">
        <v>3.53</v>
      </c>
      <c r="E40" s="52">
        <v>21.18</v>
      </c>
      <c r="F40" s="18" t="s">
        <v>8</v>
      </c>
    </row>
    <row r="41" spans="1:6" ht="15" customHeight="1" x14ac:dyDescent="0.25">
      <c r="A41" s="54" t="s">
        <v>271</v>
      </c>
      <c r="B41" s="54" t="s">
        <v>509</v>
      </c>
      <c r="C41" s="50">
        <v>35</v>
      </c>
      <c r="D41" s="50">
        <v>7</v>
      </c>
      <c r="E41" s="50">
        <v>42</v>
      </c>
      <c r="F41" s="18">
        <v>109314</v>
      </c>
    </row>
    <row r="42" spans="1:6" ht="15" customHeight="1" x14ac:dyDescent="0.25">
      <c r="A42" s="54" t="s">
        <v>271</v>
      </c>
      <c r="B42" s="54" t="s">
        <v>510</v>
      </c>
      <c r="C42" s="50">
        <v>35</v>
      </c>
      <c r="D42" s="50">
        <v>7</v>
      </c>
      <c r="E42" s="50">
        <v>42</v>
      </c>
      <c r="F42" s="18">
        <v>109314</v>
      </c>
    </row>
    <row r="43" spans="1:6" ht="15" customHeight="1" x14ac:dyDescent="0.25">
      <c r="A43" s="37" t="s">
        <v>88</v>
      </c>
      <c r="B43" s="1" t="s">
        <v>511</v>
      </c>
      <c r="C43" s="50">
        <v>494</v>
      </c>
      <c r="D43" s="50">
        <v>98.8</v>
      </c>
      <c r="E43" s="50">
        <v>592.79999999999995</v>
      </c>
      <c r="F43" s="18">
        <v>109315</v>
      </c>
    </row>
    <row r="44" spans="1:6" ht="15" customHeight="1" x14ac:dyDescent="0.25">
      <c r="A44" s="19"/>
      <c r="B44" s="15"/>
      <c r="C44" s="11">
        <f>SUM(C40:C43)</f>
        <v>581.65</v>
      </c>
      <c r="D44" s="11">
        <f>SUM(D40:D43)</f>
        <v>116.33</v>
      </c>
      <c r="E44" s="11">
        <f>SUM(E40:E43)</f>
        <v>697.98</v>
      </c>
    </row>
    <row r="45" spans="1:6" ht="15" customHeight="1" x14ac:dyDescent="0.25">
      <c r="A45" s="19"/>
      <c r="B45" s="15"/>
      <c r="C45" s="12"/>
      <c r="D45" s="12"/>
      <c r="E45" s="12"/>
    </row>
    <row r="46" spans="1:6" ht="15" customHeight="1" x14ac:dyDescent="0.3">
      <c r="A46" s="5" t="s">
        <v>80</v>
      </c>
      <c r="C46" s="12"/>
      <c r="D46" s="12"/>
      <c r="E46" s="12"/>
    </row>
    <row r="47" spans="1:6" ht="15" customHeight="1" x14ac:dyDescent="0.25">
      <c r="A47" s="37" t="s">
        <v>469</v>
      </c>
      <c r="B47" s="1" t="s">
        <v>512</v>
      </c>
      <c r="C47" s="12">
        <v>8</v>
      </c>
      <c r="D47" s="12"/>
      <c r="E47" s="12">
        <v>8</v>
      </c>
      <c r="F47" s="4" t="s">
        <v>55</v>
      </c>
    </row>
    <row r="48" spans="1:6" ht="15" customHeight="1" x14ac:dyDescent="0.25">
      <c r="A48" s="37" t="s">
        <v>460</v>
      </c>
      <c r="B48" s="1" t="s">
        <v>513</v>
      </c>
      <c r="C48" s="12">
        <v>125.58</v>
      </c>
      <c r="D48" s="12">
        <v>25.11</v>
      </c>
      <c r="E48" s="12">
        <v>150.69</v>
      </c>
      <c r="F48" s="4" t="s">
        <v>31</v>
      </c>
    </row>
    <row r="49" spans="1:6" ht="15" customHeight="1" x14ac:dyDescent="0.25">
      <c r="A49" s="37"/>
      <c r="C49" s="11">
        <f>SUM(C47:C48)</f>
        <v>133.57999999999998</v>
      </c>
      <c r="D49" s="11">
        <f>SUM(D47:D48)</f>
        <v>25.11</v>
      </c>
      <c r="E49" s="11">
        <f>SUM(E47:E48)</f>
        <v>158.69</v>
      </c>
    </row>
    <row r="50" spans="1:6" ht="15" customHeight="1" x14ac:dyDescent="0.25"/>
    <row r="51" spans="1:6" ht="15" customHeight="1" x14ac:dyDescent="0.3">
      <c r="A51" s="5" t="s">
        <v>83</v>
      </c>
      <c r="B51" s="8"/>
      <c r="C51" s="13"/>
      <c r="D51" s="13"/>
      <c r="E51" s="13"/>
    </row>
    <row r="52" spans="1:6" ht="15" customHeight="1" x14ac:dyDescent="0.25">
      <c r="A52" s="8" t="s">
        <v>9</v>
      </c>
      <c r="B52" s="8" t="s">
        <v>488</v>
      </c>
      <c r="C52" s="13">
        <v>3.1</v>
      </c>
      <c r="D52" s="13">
        <v>0.62</v>
      </c>
      <c r="E52" s="13">
        <v>3.72</v>
      </c>
      <c r="F52" s="4" t="s">
        <v>8</v>
      </c>
    </row>
    <row r="53" spans="1:6" ht="15" customHeight="1" x14ac:dyDescent="0.25">
      <c r="A53" s="8" t="s">
        <v>9</v>
      </c>
      <c r="B53" s="8" t="s">
        <v>514</v>
      </c>
      <c r="C53" s="13">
        <v>10.210000000000001</v>
      </c>
      <c r="D53" s="13">
        <v>2.0499999999999998</v>
      </c>
      <c r="E53" s="13">
        <v>12.26</v>
      </c>
      <c r="F53" s="4" t="s">
        <v>8</v>
      </c>
    </row>
    <row r="54" spans="1:6" ht="15" customHeight="1" x14ac:dyDescent="0.25">
      <c r="A54" s="8" t="s">
        <v>88</v>
      </c>
      <c r="B54" s="8" t="s">
        <v>515</v>
      </c>
      <c r="C54" s="13">
        <v>410</v>
      </c>
      <c r="D54" s="13">
        <v>82</v>
      </c>
      <c r="E54" s="13">
        <v>492</v>
      </c>
      <c r="F54" s="4">
        <v>109316</v>
      </c>
    </row>
    <row r="55" spans="1:6" ht="15" customHeight="1" x14ac:dyDescent="0.25">
      <c r="A55" s="8" t="s">
        <v>88</v>
      </c>
      <c r="B55" s="8" t="s">
        <v>516</v>
      </c>
      <c r="C55" s="13">
        <v>389.5</v>
      </c>
      <c r="D55" s="13">
        <v>77.900000000000006</v>
      </c>
      <c r="E55" s="13">
        <v>467.4</v>
      </c>
      <c r="F55" s="4">
        <v>109317</v>
      </c>
    </row>
    <row r="56" spans="1:6" ht="15" customHeight="1" x14ac:dyDescent="0.25">
      <c r="C56" s="11">
        <f>SUM(C52:C55)</f>
        <v>812.81</v>
      </c>
      <c r="D56" s="11">
        <f>SUM(D52:D55)</f>
        <v>162.57</v>
      </c>
      <c r="E56" s="11">
        <f>SUM(E52:E55)</f>
        <v>975.38</v>
      </c>
    </row>
    <row r="57" spans="1:6" ht="15" customHeight="1" x14ac:dyDescent="0.25">
      <c r="C57" s="12"/>
      <c r="D57" s="12"/>
      <c r="E57" s="12"/>
    </row>
    <row r="58" spans="1:6" ht="15" customHeight="1" x14ac:dyDescent="0.3">
      <c r="A58" s="5" t="s">
        <v>90</v>
      </c>
      <c r="C58" s="13"/>
      <c r="D58" s="13"/>
      <c r="E58" s="13"/>
    </row>
    <row r="59" spans="1:6" ht="15" customHeight="1" x14ac:dyDescent="0.25">
      <c r="A59" s="8" t="s">
        <v>500</v>
      </c>
      <c r="B59" s="1" t="s">
        <v>141</v>
      </c>
      <c r="C59" s="13">
        <v>28.6</v>
      </c>
      <c r="D59" s="13">
        <v>5.72</v>
      </c>
      <c r="E59" s="13">
        <v>34.32</v>
      </c>
      <c r="F59" s="4" t="s">
        <v>8</v>
      </c>
    </row>
    <row r="60" spans="1:6" ht="15" customHeight="1" x14ac:dyDescent="0.25">
      <c r="A60" s="8" t="s">
        <v>490</v>
      </c>
      <c r="B60" s="1" t="s">
        <v>93</v>
      </c>
      <c r="C60" s="13">
        <v>30.49</v>
      </c>
      <c r="D60" s="13">
        <v>6.1</v>
      </c>
      <c r="E60" s="13">
        <v>36.590000000000003</v>
      </c>
      <c r="F60" s="4" t="s">
        <v>8</v>
      </c>
    </row>
    <row r="61" spans="1:6" ht="15" customHeight="1" x14ac:dyDescent="0.25">
      <c r="A61" s="1" t="s">
        <v>517</v>
      </c>
      <c r="B61" s="20" t="s">
        <v>506</v>
      </c>
      <c r="C61" s="13">
        <v>374.12</v>
      </c>
      <c r="D61" s="13">
        <v>74.819999999999993</v>
      </c>
      <c r="E61" s="13">
        <v>448.94</v>
      </c>
      <c r="F61" s="4" t="s">
        <v>8</v>
      </c>
    </row>
    <row r="62" spans="1:6" ht="15" customHeight="1" x14ac:dyDescent="0.25">
      <c r="A62" s="8" t="s">
        <v>517</v>
      </c>
      <c r="B62" s="1" t="s">
        <v>518</v>
      </c>
      <c r="C62" s="49">
        <v>98.28</v>
      </c>
      <c r="D62" s="49">
        <v>19.66</v>
      </c>
      <c r="E62" s="49">
        <v>117.94</v>
      </c>
      <c r="F62" s="4" t="s">
        <v>8</v>
      </c>
    </row>
    <row r="63" spans="1:6" ht="15" customHeight="1" x14ac:dyDescent="0.25">
      <c r="A63" s="8" t="s">
        <v>169</v>
      </c>
      <c r="B63" s="1" t="s">
        <v>519</v>
      </c>
      <c r="C63" s="13">
        <v>54.89</v>
      </c>
      <c r="D63" s="13">
        <v>2.74</v>
      </c>
      <c r="E63" s="13">
        <v>57.63</v>
      </c>
      <c r="F63" s="4">
        <v>109318</v>
      </c>
    </row>
    <row r="64" spans="1:6" ht="15" customHeight="1" x14ac:dyDescent="0.25">
      <c r="A64" s="19"/>
      <c r="B64" s="15"/>
      <c r="C64" s="11">
        <f>SUM(C59:C63)</f>
        <v>586.38</v>
      </c>
      <c r="D64" s="11">
        <f>SUM(D59:D63)</f>
        <v>109.03999999999998</v>
      </c>
      <c r="E64" s="11">
        <f>SUM(E59:E63)</f>
        <v>695.42</v>
      </c>
    </row>
    <row r="65" spans="1:6" ht="15" customHeight="1" x14ac:dyDescent="0.25">
      <c r="A65" s="19"/>
      <c r="B65" s="15"/>
      <c r="C65" s="12"/>
      <c r="D65" s="12"/>
      <c r="E65" s="12"/>
    </row>
    <row r="66" spans="1:6" ht="15" customHeight="1" x14ac:dyDescent="0.3">
      <c r="A66" s="21" t="s">
        <v>96</v>
      </c>
      <c r="B66" s="15"/>
      <c r="C66" s="12"/>
      <c r="D66" s="12"/>
      <c r="E66" s="12"/>
    </row>
    <row r="67" spans="1:6" ht="15" customHeight="1" x14ac:dyDescent="0.25">
      <c r="A67" s="19" t="s">
        <v>520</v>
      </c>
      <c r="B67" s="15" t="s">
        <v>288</v>
      </c>
      <c r="C67" s="12">
        <v>313.33</v>
      </c>
      <c r="D67" s="12">
        <v>62.67</v>
      </c>
      <c r="E67" s="12">
        <v>376</v>
      </c>
      <c r="F67" s="4">
        <v>109319</v>
      </c>
    </row>
    <row r="68" spans="1:6" ht="15" customHeight="1" x14ac:dyDescent="0.25">
      <c r="A68" s="19"/>
      <c r="B68" s="15"/>
      <c r="C68" s="11">
        <f>SUM(C67:C67)</f>
        <v>313.33</v>
      </c>
      <c r="D68" s="11">
        <f>SUM(D67:D67)</f>
        <v>62.67</v>
      </c>
      <c r="E68" s="11">
        <f>SUM(E67:E67)</f>
        <v>376</v>
      </c>
    </row>
    <row r="69" spans="1:6" ht="15" customHeight="1" x14ac:dyDescent="0.25">
      <c r="A69" s="19"/>
      <c r="B69" s="15"/>
      <c r="C69" s="12"/>
      <c r="D69" s="12"/>
      <c r="E69" s="12"/>
    </row>
    <row r="70" spans="1:6" ht="15" customHeight="1" x14ac:dyDescent="0.35">
      <c r="A70" s="24" t="s">
        <v>98</v>
      </c>
      <c r="B70" s="25"/>
      <c r="C70" s="26"/>
      <c r="D70" s="26"/>
      <c r="E70" s="26"/>
      <c r="F70" s="27"/>
    </row>
    <row r="71" spans="1:6" ht="15" customHeight="1" x14ac:dyDescent="0.25">
      <c r="B71" s="8"/>
      <c r="C71" s="10"/>
      <c r="D71" s="10"/>
      <c r="E71" s="10"/>
    </row>
    <row r="72" spans="1:6" ht="15" customHeight="1" x14ac:dyDescent="0.35">
      <c r="A72" s="24"/>
      <c r="B72" s="25"/>
      <c r="C72" s="11">
        <f>SUM(C71:C71)</f>
        <v>0</v>
      </c>
      <c r="D72" s="11">
        <f>SUM(D71:D71)</f>
        <v>0</v>
      </c>
      <c r="E72" s="11">
        <f>SUM(E71:E71)</f>
        <v>0</v>
      </c>
      <c r="F72" s="27"/>
    </row>
    <row r="73" spans="1:6" ht="15" customHeight="1" x14ac:dyDescent="0.35">
      <c r="A73" s="24"/>
      <c r="B73" s="25"/>
      <c r="C73" s="12"/>
      <c r="D73" s="12"/>
      <c r="E73" s="12"/>
      <c r="F73" s="27"/>
    </row>
    <row r="74" spans="1:6" ht="15" customHeight="1" x14ac:dyDescent="0.35">
      <c r="A74" s="24" t="s">
        <v>101</v>
      </c>
      <c r="B74" s="25"/>
      <c r="C74" s="26"/>
      <c r="D74" s="26"/>
      <c r="E74" s="26"/>
      <c r="F74" s="27"/>
    </row>
    <row r="75" spans="1:6" ht="15" customHeight="1" x14ac:dyDescent="0.35">
      <c r="B75" s="8"/>
      <c r="C75" s="13"/>
      <c r="D75" s="13"/>
      <c r="E75" s="13"/>
      <c r="F75" s="27"/>
    </row>
    <row r="76" spans="1:6" ht="15" customHeight="1" x14ac:dyDescent="0.35">
      <c r="A76" s="24"/>
      <c r="B76" s="25"/>
      <c r="C76" s="11">
        <f>SUM(C75:C75)</f>
        <v>0</v>
      </c>
      <c r="D76" s="11">
        <f>SUM(D75:D75)</f>
        <v>0</v>
      </c>
      <c r="E76" s="11">
        <f>SUM(E75:E75)</f>
        <v>0</v>
      </c>
    </row>
    <row r="77" spans="1:6" ht="15" customHeight="1" x14ac:dyDescent="0.35">
      <c r="A77" s="24"/>
      <c r="B77" s="25"/>
      <c r="C77" s="12"/>
      <c r="D77" s="12"/>
      <c r="E77" s="12"/>
    </row>
    <row r="78" spans="1:6" ht="15" customHeight="1" x14ac:dyDescent="0.3">
      <c r="A78" s="5" t="s">
        <v>102</v>
      </c>
      <c r="C78" s="28"/>
      <c r="D78" s="28"/>
      <c r="E78" s="28"/>
    </row>
    <row r="79" spans="1:6" ht="15" customHeight="1" x14ac:dyDescent="0.25">
      <c r="A79" s="8"/>
      <c r="C79" s="28"/>
      <c r="D79" s="28"/>
      <c r="E79" s="28"/>
    </row>
    <row r="80" spans="1:6" ht="15" customHeight="1" x14ac:dyDescent="0.25">
      <c r="C80" s="10"/>
      <c r="D80" s="10"/>
      <c r="E80" s="10"/>
    </row>
    <row r="81" spans="1:8" ht="15" customHeight="1" x14ac:dyDescent="0.25">
      <c r="A81" s="8"/>
      <c r="C81" s="11">
        <f>SUM(C79:C80)</f>
        <v>0</v>
      </c>
      <c r="D81" s="11">
        <f>SUM(D79:D80)</f>
        <v>0</v>
      </c>
      <c r="E81" s="11">
        <f>SUM(E79:E80)</f>
        <v>0</v>
      </c>
    </row>
    <row r="82" spans="1:8" ht="15" customHeight="1" x14ac:dyDescent="0.3">
      <c r="A82" s="5"/>
      <c r="B82" s="16"/>
      <c r="C82" s="12"/>
      <c r="D82" s="12"/>
      <c r="E82" s="12"/>
    </row>
    <row r="83" spans="1:8" ht="15" customHeight="1" x14ac:dyDescent="0.3">
      <c r="A83" s="29" t="s">
        <v>104</v>
      </c>
      <c r="B83" s="29"/>
      <c r="C83" s="13"/>
      <c r="D83" s="13"/>
      <c r="E83" s="13"/>
    </row>
    <row r="84" spans="1:8" ht="15" customHeight="1" x14ac:dyDescent="0.25">
      <c r="A84" s="1" t="s">
        <v>490</v>
      </c>
      <c r="B84" s="20" t="s">
        <v>93</v>
      </c>
      <c r="C84" s="13">
        <v>25.97</v>
      </c>
      <c r="D84" s="13">
        <v>5.19</v>
      </c>
      <c r="E84" s="13">
        <v>31.16</v>
      </c>
      <c r="F84" s="17" t="s">
        <v>8</v>
      </c>
    </row>
    <row r="85" spans="1:8" ht="15" customHeight="1" x14ac:dyDescent="0.25">
      <c r="A85" s="1" t="s">
        <v>500</v>
      </c>
      <c r="B85" s="20" t="s">
        <v>141</v>
      </c>
      <c r="C85" s="13">
        <v>28.6</v>
      </c>
      <c r="D85" s="13">
        <v>5.72</v>
      </c>
      <c r="E85" s="13">
        <v>34.32</v>
      </c>
      <c r="F85" s="17" t="s">
        <v>8</v>
      </c>
    </row>
    <row r="86" spans="1:8" ht="15" customHeight="1" x14ac:dyDescent="0.25">
      <c r="C86" s="11">
        <f>SUM(C84:C85)</f>
        <v>54.57</v>
      </c>
      <c r="D86" s="11">
        <f>SUM(D84:D85)</f>
        <v>10.91</v>
      </c>
      <c r="E86" s="11">
        <f>SUM(E84:E85)</f>
        <v>65.48</v>
      </c>
      <c r="H86" s="31"/>
    </row>
    <row r="87" spans="1:8" ht="15" customHeight="1" x14ac:dyDescent="0.25">
      <c r="C87" s="12"/>
      <c r="D87" s="12"/>
      <c r="E87" s="12"/>
      <c r="H87" s="31"/>
    </row>
    <row r="88" spans="1:8" ht="15" customHeight="1" x14ac:dyDescent="0.3">
      <c r="A88" s="5" t="s">
        <v>107</v>
      </c>
      <c r="C88" s="1"/>
      <c r="D88" s="1"/>
      <c r="E88" s="1"/>
      <c r="F88" s="1"/>
    </row>
    <row r="89" spans="1:8" ht="15" customHeight="1" x14ac:dyDescent="0.25">
      <c r="A89" s="32" t="s">
        <v>108</v>
      </c>
      <c r="B89" s="33" t="s">
        <v>521</v>
      </c>
      <c r="C89" s="10">
        <v>10815.65</v>
      </c>
      <c r="D89" s="42"/>
      <c r="E89" s="10">
        <v>10815.65</v>
      </c>
      <c r="F89" s="14" t="s">
        <v>110</v>
      </c>
    </row>
    <row r="90" spans="1:8" ht="15" customHeight="1" x14ac:dyDescent="0.25">
      <c r="A90" s="32" t="s">
        <v>111</v>
      </c>
      <c r="B90" s="33" t="s">
        <v>522</v>
      </c>
      <c r="C90" s="10">
        <v>3070.66</v>
      </c>
      <c r="D90" s="42"/>
      <c r="E90" s="10">
        <v>3070.66</v>
      </c>
      <c r="F90" s="14">
        <v>109320</v>
      </c>
    </row>
    <row r="91" spans="1:8" ht="15" customHeight="1" x14ac:dyDescent="0.25">
      <c r="A91" s="32" t="s">
        <v>113</v>
      </c>
      <c r="B91" s="33" t="s">
        <v>523</v>
      </c>
      <c r="C91" s="10">
        <v>3289.96</v>
      </c>
      <c r="D91" s="42"/>
      <c r="E91" s="10">
        <v>3289.96</v>
      </c>
      <c r="F91" s="14">
        <v>109321</v>
      </c>
    </row>
    <row r="92" spans="1:8" ht="15" customHeight="1" x14ac:dyDescent="0.25">
      <c r="C92" s="11">
        <f>SUM(C89:C91)</f>
        <v>17176.27</v>
      </c>
      <c r="D92" s="11">
        <f>SUM(D89:D91)</f>
        <v>0</v>
      </c>
      <c r="E92" s="11">
        <f>SUM(E89:E91)</f>
        <v>17176.27</v>
      </c>
      <c r="F92" s="1"/>
    </row>
    <row r="93" spans="1:8" ht="15" customHeight="1" x14ac:dyDescent="0.25">
      <c r="C93" s="1"/>
      <c r="D93" s="1"/>
      <c r="E93" s="1"/>
      <c r="F93" s="1"/>
    </row>
    <row r="94" spans="1:8" ht="15" customHeight="1" x14ac:dyDescent="0.25">
      <c r="B94" s="35" t="s">
        <v>115</v>
      </c>
      <c r="C94" s="11">
        <f>SUM(+C86+C9+C56+C37+C28+C44+C64+C49+C68+C72+C76+C81+C92)</f>
        <v>21501.48</v>
      </c>
      <c r="D94" s="11">
        <f>SUM(+D86+D9+D56+D37+D28+D44+D64+D49+D68+D72+D76+D81+D92)</f>
        <v>852.9799999999999</v>
      </c>
      <c r="E94" s="11">
        <f>SUM(+E86+E9+E56+E37+E28+E44+E64+E49+E68+E72+E76+E81+E92)</f>
        <v>22354.46</v>
      </c>
    </row>
    <row r="95" spans="1:8" ht="15" customHeight="1" x14ac:dyDescent="0.25">
      <c r="B95" s="36"/>
      <c r="C95" s="12"/>
      <c r="D95" s="12"/>
      <c r="E95" s="12"/>
    </row>
    <row r="96" spans="1:8" ht="15" customHeight="1" x14ac:dyDescent="0.25">
      <c r="A96" s="8"/>
      <c r="C96" s="9"/>
    </row>
    <row r="97" spans="1:8" ht="15" customHeight="1" x14ac:dyDescent="0.25">
      <c r="A97" s="37" t="s">
        <v>116</v>
      </c>
      <c r="B97" s="38"/>
      <c r="C97" s="9"/>
    </row>
    <row r="98" spans="1:8" ht="15" customHeight="1" x14ac:dyDescent="0.25">
      <c r="A98" s="37"/>
      <c r="B98" s="38"/>
      <c r="C98" s="9"/>
    </row>
    <row r="99" spans="1:8" ht="15" customHeight="1" x14ac:dyDescent="0.25"/>
    <row r="100" spans="1:8" ht="15" customHeight="1" x14ac:dyDescent="0.25"/>
    <row r="101" spans="1:8" ht="15" customHeight="1" x14ac:dyDescent="0.25"/>
    <row r="102" spans="1:8" ht="15" customHeight="1" x14ac:dyDescent="0.25">
      <c r="G102" s="32"/>
    </row>
    <row r="103" spans="1:8" ht="15" customHeight="1" x14ac:dyDescent="0.25">
      <c r="H103" s="32"/>
    </row>
    <row r="104" spans="1:8" ht="15" customHeight="1" x14ac:dyDescent="0.25">
      <c r="H104" s="32"/>
    </row>
    <row r="105" spans="1:8" s="32" customFormat="1" ht="15" customHeight="1" x14ac:dyDescent="0.25">
      <c r="A105" s="1"/>
      <c r="B105" s="1"/>
      <c r="C105" s="3"/>
      <c r="D105" s="3"/>
      <c r="E105" s="3"/>
      <c r="F105" s="4"/>
      <c r="G105" s="1"/>
      <c r="H105" s="1"/>
    </row>
    <row r="106" spans="1:8" s="32" customFormat="1" x14ac:dyDescent="0.25">
      <c r="A106" s="1"/>
      <c r="B106" s="1"/>
      <c r="C106" s="3"/>
      <c r="D106" s="3"/>
      <c r="E106" s="3"/>
      <c r="F106" s="4"/>
      <c r="G106" s="1"/>
      <c r="H106" s="1"/>
    </row>
    <row r="107" spans="1:8" s="32" customFormat="1" x14ac:dyDescent="0.25">
      <c r="A107" s="1"/>
      <c r="B107" s="1"/>
      <c r="C107" s="3"/>
      <c r="D107" s="3"/>
      <c r="E107" s="3"/>
      <c r="F107" s="4"/>
      <c r="G107" s="1"/>
      <c r="H107" s="1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I29" sqref="I29"/>
    </sheetView>
  </sheetViews>
  <sheetFormatPr defaultColWidth="8.8984375" defaultRowHeight="13.85" x14ac:dyDescent="0.25"/>
  <cols>
    <col min="1" max="1" width="38.69921875" style="1" customWidth="1"/>
    <col min="2" max="2" width="40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8.69921875" style="1" customWidth="1"/>
    <col min="258" max="258" width="40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8.69921875" style="1" customWidth="1"/>
    <col min="514" max="514" width="40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8.69921875" style="1" customWidth="1"/>
    <col min="770" max="770" width="40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8.69921875" style="1" customWidth="1"/>
    <col min="1026" max="1026" width="40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8.69921875" style="1" customWidth="1"/>
    <col min="1282" max="1282" width="40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8.69921875" style="1" customWidth="1"/>
    <col min="1538" max="1538" width="40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8.69921875" style="1" customWidth="1"/>
    <col min="1794" max="1794" width="40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8.69921875" style="1" customWidth="1"/>
    <col min="2050" max="2050" width="40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8.69921875" style="1" customWidth="1"/>
    <col min="2306" max="2306" width="40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8.69921875" style="1" customWidth="1"/>
    <col min="2562" max="2562" width="40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8.69921875" style="1" customWidth="1"/>
    <col min="2818" max="2818" width="40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8.69921875" style="1" customWidth="1"/>
    <col min="3074" max="3074" width="40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8.69921875" style="1" customWidth="1"/>
    <col min="3330" max="3330" width="40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8.69921875" style="1" customWidth="1"/>
    <col min="3586" max="3586" width="40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8.69921875" style="1" customWidth="1"/>
    <col min="3842" max="3842" width="40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8.69921875" style="1" customWidth="1"/>
    <col min="4098" max="4098" width="40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8.69921875" style="1" customWidth="1"/>
    <col min="4354" max="4354" width="40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8.69921875" style="1" customWidth="1"/>
    <col min="4610" max="4610" width="40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8.69921875" style="1" customWidth="1"/>
    <col min="4866" max="4866" width="40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8.69921875" style="1" customWidth="1"/>
    <col min="5122" max="5122" width="40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8.69921875" style="1" customWidth="1"/>
    <col min="5378" max="5378" width="40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8.69921875" style="1" customWidth="1"/>
    <col min="5634" max="5634" width="40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8.69921875" style="1" customWidth="1"/>
    <col min="5890" max="5890" width="40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8.69921875" style="1" customWidth="1"/>
    <col min="6146" max="6146" width="40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8.69921875" style="1" customWidth="1"/>
    <col min="6402" max="6402" width="40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8.69921875" style="1" customWidth="1"/>
    <col min="6658" max="6658" width="40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8.69921875" style="1" customWidth="1"/>
    <col min="6914" max="6914" width="40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8.69921875" style="1" customWidth="1"/>
    <col min="7170" max="7170" width="40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8.69921875" style="1" customWidth="1"/>
    <col min="7426" max="7426" width="40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8.69921875" style="1" customWidth="1"/>
    <col min="7682" max="7682" width="40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8.69921875" style="1" customWidth="1"/>
    <col min="7938" max="7938" width="40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8.69921875" style="1" customWidth="1"/>
    <col min="8194" max="8194" width="40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8.69921875" style="1" customWidth="1"/>
    <col min="8450" max="8450" width="40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8.69921875" style="1" customWidth="1"/>
    <col min="8706" max="8706" width="40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8.69921875" style="1" customWidth="1"/>
    <col min="8962" max="8962" width="40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8.69921875" style="1" customWidth="1"/>
    <col min="9218" max="9218" width="40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8.69921875" style="1" customWidth="1"/>
    <col min="9474" max="9474" width="40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8.69921875" style="1" customWidth="1"/>
    <col min="9730" max="9730" width="40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8.69921875" style="1" customWidth="1"/>
    <col min="9986" max="9986" width="40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8.69921875" style="1" customWidth="1"/>
    <col min="10242" max="10242" width="40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8.69921875" style="1" customWidth="1"/>
    <col min="10498" max="10498" width="40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8.69921875" style="1" customWidth="1"/>
    <col min="10754" max="10754" width="40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8.69921875" style="1" customWidth="1"/>
    <col min="11010" max="11010" width="40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8.69921875" style="1" customWidth="1"/>
    <col min="11266" max="11266" width="40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8.69921875" style="1" customWidth="1"/>
    <col min="11522" max="11522" width="40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8.69921875" style="1" customWidth="1"/>
    <col min="11778" max="11778" width="40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8.69921875" style="1" customWidth="1"/>
    <col min="12034" max="12034" width="40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8.69921875" style="1" customWidth="1"/>
    <col min="12290" max="12290" width="40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8.69921875" style="1" customWidth="1"/>
    <col min="12546" max="12546" width="40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8.69921875" style="1" customWidth="1"/>
    <col min="12802" max="12802" width="40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8.69921875" style="1" customWidth="1"/>
    <col min="13058" max="13058" width="40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8.69921875" style="1" customWidth="1"/>
    <col min="13314" max="13314" width="40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8.69921875" style="1" customWidth="1"/>
    <col min="13570" max="13570" width="40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8.69921875" style="1" customWidth="1"/>
    <col min="13826" max="13826" width="40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8.69921875" style="1" customWidth="1"/>
    <col min="14082" max="14082" width="40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8.69921875" style="1" customWidth="1"/>
    <col min="14338" max="14338" width="40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8.69921875" style="1" customWidth="1"/>
    <col min="14594" max="14594" width="40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8.69921875" style="1" customWidth="1"/>
    <col min="14850" max="14850" width="40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8.69921875" style="1" customWidth="1"/>
    <col min="15106" max="15106" width="40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8.69921875" style="1" customWidth="1"/>
    <col min="15362" max="15362" width="40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8.69921875" style="1" customWidth="1"/>
    <col min="15618" max="15618" width="40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8.69921875" style="1" customWidth="1"/>
    <col min="15874" max="15874" width="40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8.69921875" style="1" customWidth="1"/>
    <col min="16130" max="16130" width="40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44256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/>
      <c r="C5" s="9"/>
      <c r="D5" s="9"/>
      <c r="E5" s="9"/>
    </row>
    <row r="6" spans="1:7" ht="15" customHeight="1" x14ac:dyDescent="0.25">
      <c r="A6" s="8" t="s">
        <v>9</v>
      </c>
      <c r="B6" s="1" t="s">
        <v>524</v>
      </c>
      <c r="C6" s="9">
        <v>11.57</v>
      </c>
      <c r="D6" s="9">
        <v>2.31</v>
      </c>
      <c r="E6" s="9">
        <v>13.88</v>
      </c>
      <c r="F6" s="4" t="s">
        <v>8</v>
      </c>
    </row>
    <row r="7" spans="1:7" ht="15" customHeight="1" x14ac:dyDescent="0.25">
      <c r="A7" s="8" t="s">
        <v>9</v>
      </c>
      <c r="B7" s="1" t="s">
        <v>525</v>
      </c>
      <c r="C7" s="9">
        <v>9.6199999999999992</v>
      </c>
      <c r="D7" s="9">
        <v>1.93</v>
      </c>
      <c r="E7" s="9">
        <v>11.55</v>
      </c>
      <c r="F7" s="4" t="s">
        <v>8</v>
      </c>
    </row>
    <row r="8" spans="1:7" ht="15" customHeight="1" x14ac:dyDescent="0.25">
      <c r="A8" s="8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C9" s="11">
        <f>SUM(C5:C8)</f>
        <v>39.19</v>
      </c>
      <c r="D9" s="11">
        <f>SUM(D5:D8)</f>
        <v>7.84</v>
      </c>
      <c r="E9" s="11">
        <f>SUM(E5:E8)</f>
        <v>47.03</v>
      </c>
      <c r="G9" s="1" t="s">
        <v>25</v>
      </c>
    </row>
    <row r="10" spans="1:7" ht="15" customHeight="1" x14ac:dyDescent="0.25">
      <c r="C10" s="12"/>
      <c r="D10" s="12"/>
      <c r="E10" s="12"/>
    </row>
    <row r="11" spans="1:7" ht="15" customHeight="1" x14ac:dyDescent="0.3">
      <c r="A11" s="5" t="s">
        <v>26</v>
      </c>
      <c r="C11" s="13"/>
      <c r="D11" s="13"/>
      <c r="E11" s="13"/>
    </row>
    <row r="12" spans="1:7" ht="15" customHeight="1" x14ac:dyDescent="0.25">
      <c r="A12" s="8" t="s">
        <v>27</v>
      </c>
      <c r="B12" s="1" t="s">
        <v>28</v>
      </c>
      <c r="C12" s="9">
        <v>7.2</v>
      </c>
      <c r="D12" s="9"/>
      <c r="E12" s="9">
        <v>7.2</v>
      </c>
      <c r="F12" s="4" t="s">
        <v>8</v>
      </c>
    </row>
    <row r="13" spans="1:7" ht="15" customHeight="1" x14ac:dyDescent="0.25">
      <c r="A13" s="8" t="s">
        <v>43</v>
      </c>
      <c r="B13" s="1" t="s">
        <v>526</v>
      </c>
      <c r="C13" s="9">
        <v>106.75</v>
      </c>
      <c r="D13" s="9">
        <v>21.35</v>
      </c>
      <c r="E13" s="9">
        <v>128.1</v>
      </c>
      <c r="F13" s="4" t="s">
        <v>8</v>
      </c>
    </row>
    <row r="14" spans="1:7" ht="15" customHeight="1" x14ac:dyDescent="0.25">
      <c r="A14" s="1" t="s">
        <v>19</v>
      </c>
      <c r="B14" s="1" t="s">
        <v>56</v>
      </c>
      <c r="C14" s="9">
        <v>87.04</v>
      </c>
      <c r="D14" s="9">
        <v>17.41</v>
      </c>
      <c r="E14" s="9">
        <v>104.45</v>
      </c>
      <c r="F14" s="14" t="s">
        <v>8</v>
      </c>
    </row>
    <row r="15" spans="1:7" ht="15" customHeight="1" x14ac:dyDescent="0.25">
      <c r="A15" s="1" t="s">
        <v>15</v>
      </c>
      <c r="B15" s="1" t="s">
        <v>37</v>
      </c>
      <c r="C15" s="10">
        <v>7.99</v>
      </c>
      <c r="D15" s="10">
        <v>1.6</v>
      </c>
      <c r="E15" s="10">
        <v>9.59</v>
      </c>
      <c r="F15" s="14">
        <v>109322</v>
      </c>
    </row>
    <row r="16" spans="1:7" ht="15" customHeight="1" x14ac:dyDescent="0.25">
      <c r="A16" s="1" t="s">
        <v>38</v>
      </c>
      <c r="B16" s="1" t="s">
        <v>299</v>
      </c>
      <c r="C16" s="13">
        <v>7.48</v>
      </c>
      <c r="D16" s="10">
        <v>1.5</v>
      </c>
      <c r="E16" s="13">
        <v>8.98</v>
      </c>
      <c r="F16" s="14">
        <v>109323</v>
      </c>
    </row>
    <row r="17" spans="1:6" ht="15" customHeight="1" x14ac:dyDescent="0.25">
      <c r="A17" s="1" t="s">
        <v>256</v>
      </c>
      <c r="B17" s="1" t="s">
        <v>527</v>
      </c>
      <c r="C17" s="9">
        <v>72.59</v>
      </c>
      <c r="D17" s="9"/>
      <c r="E17" s="9">
        <v>72.59</v>
      </c>
      <c r="F17" s="4">
        <v>109325</v>
      </c>
    </row>
    <row r="18" spans="1:6" ht="15" customHeight="1" x14ac:dyDescent="0.25">
      <c r="A18" s="1" t="s">
        <v>528</v>
      </c>
      <c r="B18" s="1" t="s">
        <v>529</v>
      </c>
      <c r="C18" s="10">
        <v>547.5</v>
      </c>
      <c r="D18" s="10">
        <v>109.5</v>
      </c>
      <c r="E18" s="10">
        <v>657</v>
      </c>
      <c r="F18" s="1">
        <v>109326</v>
      </c>
    </row>
    <row r="19" spans="1:6" ht="15" customHeight="1" x14ac:dyDescent="0.25">
      <c r="A19" s="1" t="s">
        <v>530</v>
      </c>
      <c r="B19" s="1" t="s">
        <v>531</v>
      </c>
      <c r="C19" s="10">
        <v>40</v>
      </c>
      <c r="D19" s="10"/>
      <c r="E19" s="10">
        <v>40</v>
      </c>
      <c r="F19" s="1">
        <v>109327</v>
      </c>
    </row>
    <row r="20" spans="1:6" ht="15" customHeight="1" x14ac:dyDescent="0.25">
      <c r="C20" s="11">
        <f>SUM(C12:C19)</f>
        <v>876.55</v>
      </c>
      <c r="D20" s="11">
        <f>SUM(D12:D19)</f>
        <v>151.36000000000001</v>
      </c>
      <c r="E20" s="11">
        <f>SUM(E12:E19)</f>
        <v>1027.9099999999999</v>
      </c>
    </row>
    <row r="21" spans="1:6" ht="15" customHeight="1" x14ac:dyDescent="0.25">
      <c r="C21" s="12"/>
      <c r="D21" s="12"/>
      <c r="E21" s="12"/>
    </row>
    <row r="22" spans="1:6" ht="15" customHeight="1" x14ac:dyDescent="0.3">
      <c r="A22" s="5" t="s">
        <v>57</v>
      </c>
      <c r="C22" s="13"/>
      <c r="D22" s="13"/>
      <c r="E22" s="13"/>
    </row>
    <row r="23" spans="1:6" ht="15" customHeight="1" x14ac:dyDescent="0.25">
      <c r="A23" s="8" t="s">
        <v>9</v>
      </c>
      <c r="B23" s="1" t="s">
        <v>532</v>
      </c>
      <c r="C23" s="13">
        <v>35.26</v>
      </c>
      <c r="D23" s="13">
        <v>7.05</v>
      </c>
      <c r="E23" s="13">
        <v>42.31</v>
      </c>
      <c r="F23" s="4" t="s">
        <v>8</v>
      </c>
    </row>
    <row r="24" spans="1:6" ht="15" customHeight="1" x14ac:dyDescent="0.25">
      <c r="A24" s="8" t="s">
        <v>64</v>
      </c>
      <c r="B24" s="1" t="s">
        <v>533</v>
      </c>
      <c r="C24" s="9">
        <v>15</v>
      </c>
      <c r="D24" s="9">
        <v>3</v>
      </c>
      <c r="E24" s="9">
        <v>18</v>
      </c>
      <c r="F24" s="4" t="s">
        <v>8</v>
      </c>
    </row>
    <row r="25" spans="1:6" ht="15" customHeight="1" x14ac:dyDescent="0.25">
      <c r="A25" s="8" t="s">
        <v>534</v>
      </c>
      <c r="B25" s="1" t="s">
        <v>535</v>
      </c>
      <c r="C25" s="9">
        <v>74.42</v>
      </c>
      <c r="D25" s="9">
        <v>3.72</v>
      </c>
      <c r="E25" s="9">
        <v>78.14</v>
      </c>
      <c r="F25" s="4">
        <v>109328</v>
      </c>
    </row>
    <row r="26" spans="1:6" ht="15" customHeight="1" x14ac:dyDescent="0.25">
      <c r="A26" s="8" t="s">
        <v>534</v>
      </c>
      <c r="B26" s="1" t="s">
        <v>536</v>
      </c>
      <c r="C26" s="9">
        <v>350.49</v>
      </c>
      <c r="D26" s="9">
        <v>17.53</v>
      </c>
      <c r="E26" s="9">
        <v>368.02</v>
      </c>
      <c r="F26" s="4">
        <v>109328</v>
      </c>
    </row>
    <row r="27" spans="1:6" ht="15" customHeight="1" x14ac:dyDescent="0.25">
      <c r="A27" s="8" t="s">
        <v>534</v>
      </c>
      <c r="B27" s="1" t="s">
        <v>537</v>
      </c>
      <c r="C27" s="9">
        <v>173.33</v>
      </c>
      <c r="D27" s="9">
        <v>34.67</v>
      </c>
      <c r="E27" s="9">
        <v>208</v>
      </c>
      <c r="F27" s="4">
        <v>109328</v>
      </c>
    </row>
    <row r="28" spans="1:6" ht="15" customHeight="1" x14ac:dyDescent="0.25">
      <c r="A28" s="8" t="s">
        <v>538</v>
      </c>
      <c r="B28" s="1" t="s">
        <v>539</v>
      </c>
      <c r="C28" s="9">
        <v>195.65</v>
      </c>
      <c r="D28" s="9">
        <v>39.130000000000003</v>
      </c>
      <c r="E28" s="9">
        <v>234.78</v>
      </c>
      <c r="F28" s="4" t="s">
        <v>55</v>
      </c>
    </row>
    <row r="29" spans="1:6" ht="15" customHeight="1" x14ac:dyDescent="0.25">
      <c r="A29" s="8" t="s">
        <v>540</v>
      </c>
      <c r="B29" s="1" t="s">
        <v>541</v>
      </c>
      <c r="C29" s="9">
        <v>297.97000000000003</v>
      </c>
      <c r="D29" s="9">
        <v>59.59</v>
      </c>
      <c r="E29" s="9">
        <v>357.56</v>
      </c>
      <c r="F29" s="4" t="s">
        <v>55</v>
      </c>
    </row>
    <row r="30" spans="1:6" ht="15" customHeight="1" x14ac:dyDescent="0.25">
      <c r="A30" s="8" t="s">
        <v>542</v>
      </c>
      <c r="B30" s="1" t="s">
        <v>543</v>
      </c>
      <c r="C30" s="9">
        <v>199.95</v>
      </c>
      <c r="D30" s="9">
        <v>39.99</v>
      </c>
      <c r="E30" s="9">
        <v>239.94</v>
      </c>
      <c r="F30" s="4" t="s">
        <v>55</v>
      </c>
    </row>
    <row r="31" spans="1:6" ht="15" customHeight="1" x14ac:dyDescent="0.25">
      <c r="A31" s="53" t="s">
        <v>544</v>
      </c>
      <c r="B31" s="1" t="s">
        <v>545</v>
      </c>
      <c r="C31" s="9">
        <v>69.349999999999994</v>
      </c>
      <c r="D31" s="9">
        <v>13.87</v>
      </c>
      <c r="E31" s="9">
        <v>83.22</v>
      </c>
      <c r="F31" s="4" t="s">
        <v>55</v>
      </c>
    </row>
    <row r="32" spans="1:6" ht="15" customHeight="1" x14ac:dyDescent="0.25">
      <c r="A32" s="53" t="s">
        <v>544</v>
      </c>
      <c r="B32" s="1" t="s">
        <v>545</v>
      </c>
      <c r="C32" s="9">
        <v>45.2</v>
      </c>
      <c r="D32" s="9">
        <v>9.0399999999999991</v>
      </c>
      <c r="E32" s="9">
        <v>54.24</v>
      </c>
      <c r="F32" s="4" t="s">
        <v>55</v>
      </c>
    </row>
    <row r="33" spans="1:6" ht="15" customHeight="1" x14ac:dyDescent="0.25">
      <c r="A33" s="8" t="s">
        <v>61</v>
      </c>
      <c r="B33" s="1" t="s">
        <v>303</v>
      </c>
      <c r="C33" s="9">
        <v>1875</v>
      </c>
      <c r="D33" s="9"/>
      <c r="E33" s="9">
        <v>1875</v>
      </c>
      <c r="F33" s="4" t="s">
        <v>166</v>
      </c>
    </row>
    <row r="34" spans="1:6" ht="15" customHeight="1" x14ac:dyDescent="0.25">
      <c r="A34" s="8" t="s">
        <v>387</v>
      </c>
      <c r="B34" s="1" t="s">
        <v>388</v>
      </c>
      <c r="C34" s="9">
        <v>112</v>
      </c>
      <c r="D34" s="9">
        <v>22.4</v>
      </c>
      <c r="E34" s="9">
        <v>134.4</v>
      </c>
      <c r="F34" s="4" t="s">
        <v>8</v>
      </c>
    </row>
    <row r="35" spans="1:6" ht="15" customHeight="1" x14ac:dyDescent="0.25">
      <c r="A35" s="8" t="s">
        <v>546</v>
      </c>
      <c r="B35" s="1" t="s">
        <v>547</v>
      </c>
      <c r="C35" s="9">
        <v>1387.5</v>
      </c>
      <c r="D35" s="9"/>
      <c r="E35" s="9">
        <v>1387.5</v>
      </c>
      <c r="F35" s="4">
        <v>109329</v>
      </c>
    </row>
    <row r="36" spans="1:6" ht="15" customHeight="1" x14ac:dyDescent="0.25">
      <c r="A36" s="8" t="s">
        <v>353</v>
      </c>
      <c r="B36" s="1" t="s">
        <v>548</v>
      </c>
      <c r="C36" s="9">
        <v>177.69</v>
      </c>
      <c r="D36" s="9">
        <v>8.8800000000000008</v>
      </c>
      <c r="E36" s="9">
        <v>186.57</v>
      </c>
      <c r="F36" s="4">
        <v>109330</v>
      </c>
    </row>
    <row r="37" spans="1:6" ht="15" customHeight="1" x14ac:dyDescent="0.25">
      <c r="A37" s="8" t="s">
        <v>549</v>
      </c>
      <c r="B37" s="1" t="s">
        <v>550</v>
      </c>
      <c r="C37" s="9">
        <v>43.38</v>
      </c>
      <c r="D37" s="9">
        <v>8.68</v>
      </c>
      <c r="E37" s="9">
        <v>52.06</v>
      </c>
      <c r="F37" s="4" t="s">
        <v>8</v>
      </c>
    </row>
    <row r="38" spans="1:6" s="15" customFormat="1" ht="15" customHeight="1" x14ac:dyDescent="0.3">
      <c r="A38" s="53"/>
      <c r="B38" s="16"/>
      <c r="C38" s="11">
        <f>SUM(C23:C37)</f>
        <v>5052.1899999999996</v>
      </c>
      <c r="D38" s="11">
        <f>SUM(D23:D37)</f>
        <v>267.55</v>
      </c>
      <c r="E38" s="11">
        <f>SUM(E23:E37)</f>
        <v>5319.7400000000007</v>
      </c>
      <c r="F38" s="17"/>
    </row>
    <row r="39" spans="1:6" s="15" customFormat="1" ht="15" customHeight="1" x14ac:dyDescent="0.3">
      <c r="B39" s="16"/>
      <c r="C39" s="12"/>
      <c r="D39" s="12"/>
      <c r="E39" s="12"/>
      <c r="F39" s="17"/>
    </row>
    <row r="40" spans="1:6" ht="15" customHeight="1" x14ac:dyDescent="0.3">
      <c r="A40" s="5" t="s">
        <v>72</v>
      </c>
      <c r="C40" s="13"/>
      <c r="D40" s="13"/>
      <c r="E40" s="13"/>
    </row>
    <row r="41" spans="1:6" ht="15" customHeight="1" x14ac:dyDescent="0.25">
      <c r="A41" s="8" t="s">
        <v>9</v>
      </c>
      <c r="B41" s="1" t="s">
        <v>532</v>
      </c>
      <c r="C41" s="13">
        <v>17.89</v>
      </c>
      <c r="D41" s="13">
        <v>3.58</v>
      </c>
      <c r="E41" s="13">
        <v>21.47</v>
      </c>
      <c r="F41" s="4" t="s">
        <v>8</v>
      </c>
    </row>
    <row r="42" spans="1:6" ht="15" customHeight="1" x14ac:dyDescent="0.25">
      <c r="A42" s="8" t="s">
        <v>551</v>
      </c>
      <c r="B42" s="8" t="s">
        <v>552</v>
      </c>
      <c r="C42" s="9">
        <v>5.29</v>
      </c>
      <c r="D42" s="9">
        <v>1.06</v>
      </c>
      <c r="E42" s="9">
        <v>6.35</v>
      </c>
      <c r="F42" s="18" t="s">
        <v>55</v>
      </c>
    </row>
    <row r="43" spans="1:6" ht="15" customHeight="1" x14ac:dyDescent="0.25">
      <c r="A43" s="8" t="s">
        <v>534</v>
      </c>
      <c r="B43" s="1" t="s">
        <v>535</v>
      </c>
      <c r="C43" s="49">
        <v>214.88</v>
      </c>
      <c r="D43" s="49">
        <v>42.98</v>
      </c>
      <c r="E43" s="49">
        <v>257.86</v>
      </c>
      <c r="F43" s="18">
        <v>109331</v>
      </c>
    </row>
    <row r="44" spans="1:6" ht="15" customHeight="1" x14ac:dyDescent="0.25">
      <c r="A44" s="8" t="s">
        <v>534</v>
      </c>
      <c r="B44" s="1" t="s">
        <v>553</v>
      </c>
      <c r="C44" s="50">
        <v>189.18</v>
      </c>
      <c r="D44" s="50">
        <v>37.840000000000003</v>
      </c>
      <c r="E44" s="50">
        <v>227.02</v>
      </c>
      <c r="F44" s="18">
        <v>109331</v>
      </c>
    </row>
    <row r="45" spans="1:6" ht="15" customHeight="1" x14ac:dyDescent="0.25">
      <c r="A45" s="8" t="s">
        <v>534</v>
      </c>
      <c r="B45" s="1" t="s">
        <v>554</v>
      </c>
      <c r="C45" s="49">
        <v>214.51</v>
      </c>
      <c r="D45" s="49">
        <v>42.91</v>
      </c>
      <c r="E45" s="49">
        <v>257.42</v>
      </c>
      <c r="F45" s="18">
        <v>109331</v>
      </c>
    </row>
    <row r="46" spans="1:6" ht="15" customHeight="1" x14ac:dyDescent="0.25">
      <c r="A46" s="8" t="s">
        <v>534</v>
      </c>
      <c r="B46" s="1" t="s">
        <v>555</v>
      </c>
      <c r="C46" s="49">
        <v>353.28</v>
      </c>
      <c r="D46" s="49">
        <v>70.66</v>
      </c>
      <c r="E46" s="49">
        <v>423.94</v>
      </c>
      <c r="F46" s="18">
        <v>109331</v>
      </c>
    </row>
    <row r="47" spans="1:6" ht="15" customHeight="1" x14ac:dyDescent="0.25">
      <c r="A47" s="8" t="s">
        <v>534</v>
      </c>
      <c r="B47" s="1" t="s">
        <v>537</v>
      </c>
      <c r="C47" s="49">
        <v>255.33</v>
      </c>
      <c r="D47" s="49">
        <v>51.07</v>
      </c>
      <c r="E47" s="49">
        <v>306.39999999999998</v>
      </c>
      <c r="F47" s="18">
        <v>109331</v>
      </c>
    </row>
    <row r="48" spans="1:6" ht="15" customHeight="1" x14ac:dyDescent="0.25">
      <c r="A48" s="37" t="s">
        <v>88</v>
      </c>
      <c r="B48" s="1" t="s">
        <v>556</v>
      </c>
      <c r="C48" s="49">
        <v>520</v>
      </c>
      <c r="D48" s="49">
        <v>104</v>
      </c>
      <c r="E48" s="49">
        <v>624</v>
      </c>
      <c r="F48" s="18">
        <v>109332</v>
      </c>
    </row>
    <row r="49" spans="1:6" ht="15" customHeight="1" x14ac:dyDescent="0.25">
      <c r="A49" s="8" t="s">
        <v>353</v>
      </c>
      <c r="B49" s="1" t="s">
        <v>548</v>
      </c>
      <c r="C49" s="49">
        <v>109.73</v>
      </c>
      <c r="D49" s="49">
        <v>5.49</v>
      </c>
      <c r="E49" s="49">
        <v>115.22</v>
      </c>
      <c r="F49" s="18">
        <v>109330</v>
      </c>
    </row>
    <row r="50" spans="1:6" ht="15" customHeight="1" x14ac:dyDescent="0.25">
      <c r="A50" s="19"/>
      <c r="B50" s="15"/>
      <c r="C50" s="11">
        <f>SUM(C41:C49)</f>
        <v>1880.09</v>
      </c>
      <c r="D50" s="11">
        <f>SUM(D41:D49)</f>
        <v>359.59000000000003</v>
      </c>
      <c r="E50" s="11">
        <f>SUM(E41:E49)</f>
        <v>2239.6799999999998</v>
      </c>
    </row>
    <row r="51" spans="1:6" ht="15" customHeight="1" x14ac:dyDescent="0.25">
      <c r="A51" s="19"/>
      <c r="B51" s="15"/>
      <c r="C51" s="12"/>
      <c r="D51" s="12"/>
      <c r="E51" s="12"/>
    </row>
    <row r="52" spans="1:6" ht="15" customHeight="1" x14ac:dyDescent="0.3">
      <c r="A52" s="5" t="s">
        <v>80</v>
      </c>
      <c r="C52" s="12"/>
      <c r="D52" s="12"/>
      <c r="E52" s="12"/>
    </row>
    <row r="53" spans="1:6" ht="15" customHeight="1" x14ac:dyDescent="0.25">
      <c r="A53" s="8" t="s">
        <v>469</v>
      </c>
      <c r="B53" s="1" t="s">
        <v>557</v>
      </c>
      <c r="C53" s="12">
        <v>8</v>
      </c>
      <c r="D53" s="12"/>
      <c r="E53" s="12">
        <v>8</v>
      </c>
      <c r="F53" s="4" t="s">
        <v>8</v>
      </c>
    </row>
    <row r="54" spans="1:6" ht="15" customHeight="1" x14ac:dyDescent="0.25">
      <c r="A54" s="37" t="s">
        <v>558</v>
      </c>
      <c r="B54" s="1" t="s">
        <v>559</v>
      </c>
      <c r="C54" s="12">
        <v>100</v>
      </c>
      <c r="D54" s="12">
        <v>20</v>
      </c>
      <c r="E54" s="12">
        <v>120</v>
      </c>
      <c r="F54" s="4">
        <v>109333</v>
      </c>
    </row>
    <row r="55" spans="1:6" ht="15" customHeight="1" x14ac:dyDescent="0.25">
      <c r="A55" s="8" t="s">
        <v>353</v>
      </c>
      <c r="B55" s="1" t="s">
        <v>548</v>
      </c>
      <c r="C55" s="12">
        <v>79.55</v>
      </c>
      <c r="D55" s="12">
        <v>3.98</v>
      </c>
      <c r="E55" s="12">
        <v>83.53</v>
      </c>
      <c r="F55" s="4">
        <v>109330</v>
      </c>
    </row>
    <row r="56" spans="1:6" ht="15" customHeight="1" x14ac:dyDescent="0.25">
      <c r="A56" s="8" t="s">
        <v>549</v>
      </c>
      <c r="B56" s="1" t="s">
        <v>560</v>
      </c>
      <c r="C56" s="12">
        <v>15.14</v>
      </c>
      <c r="D56" s="12">
        <v>3.03</v>
      </c>
      <c r="E56" s="12">
        <v>18.170000000000002</v>
      </c>
      <c r="F56" s="4" t="s">
        <v>8</v>
      </c>
    </row>
    <row r="57" spans="1:6" ht="15" customHeight="1" x14ac:dyDescent="0.25">
      <c r="A57" s="37" t="s">
        <v>561</v>
      </c>
      <c r="B57" s="1" t="s">
        <v>562</v>
      </c>
      <c r="C57" s="12">
        <v>288.10000000000002</v>
      </c>
      <c r="D57" s="12">
        <v>57.62</v>
      </c>
      <c r="E57" s="12">
        <v>345.72</v>
      </c>
      <c r="F57" s="4">
        <v>109334</v>
      </c>
    </row>
    <row r="58" spans="1:6" ht="15" customHeight="1" x14ac:dyDescent="0.25">
      <c r="A58" s="37" t="s">
        <v>563</v>
      </c>
      <c r="B58" s="1" t="s">
        <v>564</v>
      </c>
      <c r="C58" s="12">
        <v>375</v>
      </c>
      <c r="D58" s="12"/>
      <c r="E58" s="12">
        <v>375</v>
      </c>
      <c r="F58" s="4">
        <v>109341</v>
      </c>
    </row>
    <row r="59" spans="1:6" ht="15" customHeight="1" x14ac:dyDescent="0.25">
      <c r="A59" s="37"/>
      <c r="C59" s="11">
        <f>SUM(C53:C58)</f>
        <v>865.79</v>
      </c>
      <c r="D59" s="11">
        <f>SUM(D53:D58)</f>
        <v>84.63</v>
      </c>
      <c r="E59" s="11">
        <f>SUM(E53:E58)</f>
        <v>950.42000000000007</v>
      </c>
    </row>
    <row r="60" spans="1:6" ht="15" customHeight="1" x14ac:dyDescent="0.25"/>
    <row r="61" spans="1:6" ht="15" customHeight="1" x14ac:dyDescent="0.3">
      <c r="A61" s="5" t="s">
        <v>83</v>
      </c>
      <c r="B61" s="8"/>
      <c r="C61" s="13"/>
      <c r="D61" s="13"/>
      <c r="E61" s="13"/>
    </row>
    <row r="62" spans="1:6" ht="15" customHeight="1" x14ac:dyDescent="0.25">
      <c r="A62" s="8" t="s">
        <v>9</v>
      </c>
      <c r="B62" s="8" t="s">
        <v>532</v>
      </c>
      <c r="C62" s="13">
        <v>11.57</v>
      </c>
      <c r="D62" s="13">
        <v>2.3199999999999998</v>
      </c>
      <c r="E62" s="13">
        <v>13.89</v>
      </c>
      <c r="F62" s="4" t="s">
        <v>8</v>
      </c>
    </row>
    <row r="63" spans="1:6" ht="15" customHeight="1" x14ac:dyDescent="0.25">
      <c r="A63" s="8" t="s">
        <v>9</v>
      </c>
      <c r="B63" s="8" t="s">
        <v>565</v>
      </c>
      <c r="C63" s="13">
        <v>9.6199999999999992</v>
      </c>
      <c r="D63" s="13">
        <v>1.93</v>
      </c>
      <c r="E63" s="13">
        <v>11.55</v>
      </c>
      <c r="F63" s="4" t="s">
        <v>8</v>
      </c>
    </row>
    <row r="64" spans="1:6" ht="15" customHeight="1" x14ac:dyDescent="0.25">
      <c r="A64" s="8" t="s">
        <v>88</v>
      </c>
      <c r="B64" s="8" t="s">
        <v>566</v>
      </c>
      <c r="C64" s="13">
        <v>410</v>
      </c>
      <c r="D64" s="13">
        <v>82</v>
      </c>
      <c r="E64" s="13">
        <v>492</v>
      </c>
      <c r="F64" s="4">
        <v>109332</v>
      </c>
    </row>
    <row r="65" spans="1:6" ht="15" customHeight="1" x14ac:dyDescent="0.25">
      <c r="A65" s="8" t="s">
        <v>15</v>
      </c>
      <c r="B65" s="8" t="s">
        <v>16</v>
      </c>
      <c r="C65" s="13">
        <v>60.38</v>
      </c>
      <c r="D65" s="13">
        <v>12.08</v>
      </c>
      <c r="E65" s="13">
        <v>72.459999999999994</v>
      </c>
      <c r="F65" s="4">
        <v>109322</v>
      </c>
    </row>
    <row r="66" spans="1:6" ht="15" customHeight="1" x14ac:dyDescent="0.25">
      <c r="C66" s="11">
        <f>SUM(C62:C65)</f>
        <v>491.57</v>
      </c>
      <c r="D66" s="11">
        <f>SUM(D62:D65)</f>
        <v>98.33</v>
      </c>
      <c r="E66" s="11">
        <f>SUM(E62:E65)</f>
        <v>589.90000000000009</v>
      </c>
    </row>
    <row r="67" spans="1:6" ht="15" customHeight="1" x14ac:dyDescent="0.25">
      <c r="C67" s="12"/>
      <c r="D67" s="12"/>
      <c r="E67" s="12"/>
    </row>
    <row r="68" spans="1:6" ht="15" customHeight="1" x14ac:dyDescent="0.3">
      <c r="A68" s="5" t="s">
        <v>90</v>
      </c>
      <c r="C68" s="13"/>
      <c r="D68" s="13"/>
      <c r="E68" s="13"/>
    </row>
    <row r="69" spans="1:6" ht="15" customHeight="1" x14ac:dyDescent="0.25">
      <c r="A69" s="8" t="s">
        <v>19</v>
      </c>
      <c r="B69" s="1" t="s">
        <v>93</v>
      </c>
      <c r="C69" s="13">
        <v>30.49</v>
      </c>
      <c r="D69" s="13">
        <v>6.1</v>
      </c>
      <c r="E69" s="13">
        <v>36.590000000000003</v>
      </c>
      <c r="F69" s="4" t="s">
        <v>8</v>
      </c>
    </row>
    <row r="70" spans="1:6" ht="15" customHeight="1" x14ac:dyDescent="0.25">
      <c r="A70" s="8" t="s">
        <v>94</v>
      </c>
      <c r="B70" s="1" t="s">
        <v>532</v>
      </c>
      <c r="C70" s="13">
        <v>407.02</v>
      </c>
      <c r="D70" s="13">
        <v>81.400000000000006</v>
      </c>
      <c r="E70" s="13">
        <v>488.42</v>
      </c>
      <c r="F70" s="4" t="s">
        <v>8</v>
      </c>
    </row>
    <row r="71" spans="1:6" ht="15" customHeight="1" x14ac:dyDescent="0.25">
      <c r="A71" s="8" t="s">
        <v>567</v>
      </c>
      <c r="B71" s="1" t="s">
        <v>568</v>
      </c>
      <c r="C71" s="13">
        <v>618</v>
      </c>
      <c r="D71" s="13">
        <v>123.6</v>
      </c>
      <c r="E71" s="13">
        <v>741.6</v>
      </c>
      <c r="F71" s="4">
        <v>109335</v>
      </c>
    </row>
    <row r="72" spans="1:6" ht="15" customHeight="1" x14ac:dyDescent="0.25">
      <c r="A72" s="8" t="s">
        <v>567</v>
      </c>
      <c r="B72" s="1" t="s">
        <v>569</v>
      </c>
      <c r="C72" s="13">
        <v>309</v>
      </c>
      <c r="D72" s="13">
        <v>61.8</v>
      </c>
      <c r="E72" s="13">
        <v>370.8</v>
      </c>
      <c r="F72" s="4">
        <v>109335</v>
      </c>
    </row>
    <row r="73" spans="1:6" ht="15" customHeight="1" x14ac:dyDescent="0.25">
      <c r="A73" s="8" t="s">
        <v>15</v>
      </c>
      <c r="B73" s="1" t="s">
        <v>570</v>
      </c>
      <c r="C73" s="13">
        <v>27</v>
      </c>
      <c r="D73" s="13">
        <v>5.4</v>
      </c>
      <c r="E73" s="13">
        <v>32.4</v>
      </c>
      <c r="F73" s="4">
        <v>109322</v>
      </c>
    </row>
    <row r="74" spans="1:6" ht="15" customHeight="1" x14ac:dyDescent="0.25">
      <c r="A74" s="19"/>
      <c r="B74" s="15"/>
      <c r="C74" s="11">
        <f>SUM(C69:C73)</f>
        <v>1391.51</v>
      </c>
      <c r="D74" s="11">
        <f>SUM(D69:D73)</f>
        <v>278.29999999999995</v>
      </c>
      <c r="E74" s="11">
        <f>SUM(E69:E73)</f>
        <v>1669.8100000000002</v>
      </c>
    </row>
    <row r="75" spans="1:6" ht="15" customHeight="1" x14ac:dyDescent="0.25">
      <c r="A75" s="19"/>
      <c r="B75" s="15"/>
      <c r="C75" s="12"/>
      <c r="D75" s="12"/>
      <c r="E75" s="12"/>
    </row>
    <row r="76" spans="1:6" ht="15" customHeight="1" x14ac:dyDescent="0.3">
      <c r="A76" s="21" t="s">
        <v>96</v>
      </c>
      <c r="B76" s="15"/>
      <c r="C76" s="12"/>
      <c r="D76" s="12"/>
      <c r="E76" s="12"/>
    </row>
    <row r="77" spans="1:6" ht="15" customHeight="1" x14ac:dyDescent="0.25">
      <c r="A77" s="19" t="s">
        <v>441</v>
      </c>
      <c r="B77" s="15" t="s">
        <v>288</v>
      </c>
      <c r="C77" s="12">
        <v>313.33</v>
      </c>
      <c r="D77" s="12">
        <v>62.67</v>
      </c>
      <c r="E77" s="12">
        <v>376</v>
      </c>
      <c r="F77" s="4">
        <v>109336</v>
      </c>
    </row>
    <row r="78" spans="1:6" ht="15" customHeight="1" x14ac:dyDescent="0.25">
      <c r="A78" s="19" t="s">
        <v>441</v>
      </c>
      <c r="B78" s="15" t="s">
        <v>571</v>
      </c>
      <c r="C78" s="12">
        <v>980</v>
      </c>
      <c r="D78" s="12">
        <v>196</v>
      </c>
      <c r="E78" s="12">
        <v>1176</v>
      </c>
      <c r="F78" s="4">
        <v>109336</v>
      </c>
    </row>
    <row r="79" spans="1:6" ht="15" customHeight="1" x14ac:dyDescent="0.25">
      <c r="A79" s="19" t="s">
        <v>441</v>
      </c>
      <c r="B79" s="15" t="s">
        <v>572</v>
      </c>
      <c r="C79" s="12">
        <v>360</v>
      </c>
      <c r="D79" s="12">
        <v>72</v>
      </c>
      <c r="E79" s="12">
        <v>432</v>
      </c>
      <c r="F79" s="4">
        <v>109336</v>
      </c>
    </row>
    <row r="80" spans="1:6" ht="15" customHeight="1" x14ac:dyDescent="0.25">
      <c r="A80" s="19" t="s">
        <v>441</v>
      </c>
      <c r="B80" s="23" t="s">
        <v>573</v>
      </c>
      <c r="C80" s="12">
        <v>2500</v>
      </c>
      <c r="D80" s="12">
        <v>500</v>
      </c>
      <c r="E80" s="12">
        <v>3000</v>
      </c>
      <c r="F80" s="4">
        <v>109336</v>
      </c>
    </row>
    <row r="81" spans="1:6" ht="15" customHeight="1" x14ac:dyDescent="0.25">
      <c r="A81" s="19"/>
      <c r="B81" s="15"/>
      <c r="C81" s="11">
        <f>SUM(C77:C80)</f>
        <v>4153.33</v>
      </c>
      <c r="D81" s="11">
        <f>SUM(D77:D80)</f>
        <v>830.67000000000007</v>
      </c>
      <c r="E81" s="11">
        <f>SUM(E77:E80)</f>
        <v>4984</v>
      </c>
    </row>
    <row r="82" spans="1:6" ht="15" customHeight="1" x14ac:dyDescent="0.25">
      <c r="A82" s="19"/>
      <c r="B82" s="15"/>
      <c r="C82" s="12"/>
      <c r="D82" s="12"/>
      <c r="E82" s="12"/>
    </row>
    <row r="83" spans="1:6" ht="15" customHeight="1" x14ac:dyDescent="0.35">
      <c r="A83" s="24" t="s">
        <v>98</v>
      </c>
      <c r="B83" s="25"/>
      <c r="C83" s="26"/>
      <c r="D83" s="26"/>
      <c r="E83" s="26"/>
      <c r="F83" s="27"/>
    </row>
    <row r="84" spans="1:6" ht="15" customHeight="1" x14ac:dyDescent="0.25">
      <c r="A84" s="1" t="s">
        <v>574</v>
      </c>
      <c r="B84" s="8" t="s">
        <v>575</v>
      </c>
      <c r="C84" s="13">
        <v>1944</v>
      </c>
      <c r="D84" s="13">
        <v>388.8</v>
      </c>
      <c r="E84" s="13">
        <v>2332.8000000000002</v>
      </c>
      <c r="F84" s="4">
        <v>109337</v>
      </c>
    </row>
    <row r="85" spans="1:6" ht="15" customHeight="1" x14ac:dyDescent="0.35">
      <c r="A85" s="24"/>
      <c r="B85" s="25"/>
      <c r="C85" s="11">
        <f>SUM(C84:C84)</f>
        <v>1944</v>
      </c>
      <c r="D85" s="11">
        <f>SUM(D84:D84)</f>
        <v>388.8</v>
      </c>
      <c r="E85" s="11">
        <f>SUM(E84:E84)</f>
        <v>2332.8000000000002</v>
      </c>
      <c r="F85" s="27"/>
    </row>
    <row r="86" spans="1:6" ht="15" customHeight="1" x14ac:dyDescent="0.35">
      <c r="A86" s="24"/>
      <c r="B86" s="25"/>
      <c r="C86" s="12"/>
      <c r="D86" s="12"/>
      <c r="E86" s="12"/>
      <c r="F86" s="27"/>
    </row>
    <row r="87" spans="1:6" ht="15" customHeight="1" x14ac:dyDescent="0.35">
      <c r="A87" s="24" t="s">
        <v>101</v>
      </c>
      <c r="B87" s="25"/>
      <c r="C87" s="26"/>
      <c r="D87" s="26"/>
      <c r="E87" s="26"/>
      <c r="F87" s="27"/>
    </row>
    <row r="88" spans="1:6" ht="15" customHeight="1" x14ac:dyDescent="0.35">
      <c r="B88" s="8"/>
      <c r="C88" s="13"/>
      <c r="D88" s="13"/>
      <c r="E88" s="13"/>
      <c r="F88" s="27"/>
    </row>
    <row r="89" spans="1:6" ht="15" customHeight="1" x14ac:dyDescent="0.35">
      <c r="A89" s="24"/>
      <c r="B89" s="25"/>
      <c r="C89" s="11">
        <f>SUM(C88:C88)</f>
        <v>0</v>
      </c>
      <c r="D89" s="11">
        <f>SUM(D88:D88)</f>
        <v>0</v>
      </c>
      <c r="E89" s="11">
        <f>SUM(E88:E88)</f>
        <v>0</v>
      </c>
    </row>
    <row r="90" spans="1:6" ht="15" customHeight="1" x14ac:dyDescent="0.35">
      <c r="A90" s="24"/>
      <c r="B90" s="25"/>
      <c r="C90" s="12"/>
      <c r="D90" s="12"/>
      <c r="E90" s="12"/>
    </row>
    <row r="91" spans="1:6" ht="15" customHeight="1" x14ac:dyDescent="0.3">
      <c r="A91" s="5" t="s">
        <v>102</v>
      </c>
      <c r="C91" s="28"/>
      <c r="D91" s="28"/>
      <c r="E91" s="28"/>
    </row>
    <row r="92" spans="1:6" ht="15" customHeight="1" x14ac:dyDescent="0.25">
      <c r="A92" s="8" t="s">
        <v>576</v>
      </c>
      <c r="B92" s="1" t="s">
        <v>577</v>
      </c>
      <c r="C92" s="28">
        <v>55</v>
      </c>
      <c r="D92" s="28">
        <v>11</v>
      </c>
      <c r="E92" s="28">
        <v>66</v>
      </c>
      <c r="F92" s="4">
        <v>109338</v>
      </c>
    </row>
    <row r="93" spans="1:6" ht="15" customHeight="1" x14ac:dyDescent="0.25">
      <c r="A93" s="8" t="s">
        <v>353</v>
      </c>
      <c r="B93" s="1" t="s">
        <v>548</v>
      </c>
      <c r="C93" s="10">
        <v>73.63</v>
      </c>
      <c r="D93" s="10">
        <v>3.68</v>
      </c>
      <c r="E93" s="10">
        <v>77.31</v>
      </c>
      <c r="F93" s="4">
        <v>109330</v>
      </c>
    </row>
    <row r="94" spans="1:6" ht="15" customHeight="1" x14ac:dyDescent="0.25">
      <c r="A94" s="8"/>
      <c r="C94" s="11">
        <f>SUM(C92:C93)</f>
        <v>128.63</v>
      </c>
      <c r="D94" s="11">
        <f>SUM(D92:D93)</f>
        <v>14.68</v>
      </c>
      <c r="E94" s="11">
        <f>SUM(E92:E93)</f>
        <v>143.31</v>
      </c>
    </row>
    <row r="95" spans="1:6" ht="15" customHeight="1" x14ac:dyDescent="0.3">
      <c r="A95" s="5"/>
      <c r="B95" s="16"/>
      <c r="C95" s="12"/>
      <c r="D95" s="12"/>
      <c r="E95" s="12"/>
    </row>
    <row r="96" spans="1:6" ht="15" customHeight="1" x14ac:dyDescent="0.3">
      <c r="A96" s="29" t="s">
        <v>104</v>
      </c>
      <c r="B96" s="29"/>
      <c r="C96" s="13"/>
      <c r="D96" s="13"/>
      <c r="E96" s="13"/>
    </row>
    <row r="97" spans="1:8" ht="15" customHeight="1" x14ac:dyDescent="0.25">
      <c r="A97" s="1" t="s">
        <v>19</v>
      </c>
      <c r="B97" s="20" t="s">
        <v>93</v>
      </c>
      <c r="C97" s="13">
        <v>25.97</v>
      </c>
      <c r="D97" s="13">
        <v>5.19</v>
      </c>
      <c r="E97" s="13">
        <v>31.16</v>
      </c>
      <c r="F97" s="17" t="s">
        <v>8</v>
      </c>
    </row>
    <row r="98" spans="1:8" ht="15" customHeight="1" x14ac:dyDescent="0.25">
      <c r="C98" s="11">
        <f>SUM(C97:C97)</f>
        <v>25.97</v>
      </c>
      <c r="D98" s="11">
        <f>SUM(D97:D97)</f>
        <v>5.19</v>
      </c>
      <c r="E98" s="11">
        <f>SUM(E97:E97)</f>
        <v>31.16</v>
      </c>
      <c r="H98" s="31"/>
    </row>
    <row r="99" spans="1:8" ht="15" customHeight="1" x14ac:dyDescent="0.25">
      <c r="C99" s="12"/>
      <c r="D99" s="12"/>
      <c r="E99" s="12"/>
      <c r="H99" s="31"/>
    </row>
    <row r="100" spans="1:8" ht="15" customHeight="1" x14ac:dyDescent="0.3">
      <c r="A100" s="5" t="s">
        <v>107</v>
      </c>
      <c r="C100" s="1"/>
      <c r="D100" s="1"/>
      <c r="E100" s="1"/>
      <c r="F100" s="1"/>
    </row>
    <row r="101" spans="1:8" ht="15" customHeight="1" x14ac:dyDescent="0.25">
      <c r="A101" s="32" t="s">
        <v>108</v>
      </c>
      <c r="B101" s="33" t="s">
        <v>578</v>
      </c>
      <c r="C101" s="10">
        <v>8887.9599999999991</v>
      </c>
      <c r="D101" s="42"/>
      <c r="E101" s="10">
        <v>8887.9599999999991</v>
      </c>
      <c r="F101" s="14" t="s">
        <v>110</v>
      </c>
    </row>
    <row r="102" spans="1:8" ht="15" customHeight="1" x14ac:dyDescent="0.25">
      <c r="A102" s="32" t="s">
        <v>111</v>
      </c>
      <c r="B102" s="33" t="s">
        <v>579</v>
      </c>
      <c r="C102" s="10">
        <v>2261.19</v>
      </c>
      <c r="D102" s="42"/>
      <c r="E102" s="10">
        <v>2261.19</v>
      </c>
      <c r="F102" s="14">
        <v>109339</v>
      </c>
    </row>
    <row r="103" spans="1:8" ht="15" customHeight="1" x14ac:dyDescent="0.25">
      <c r="A103" s="32" t="s">
        <v>113</v>
      </c>
      <c r="B103" s="33" t="s">
        <v>580</v>
      </c>
      <c r="C103" s="10">
        <v>2510.16</v>
      </c>
      <c r="D103" s="42"/>
      <c r="E103" s="10">
        <v>2510.16</v>
      </c>
      <c r="F103" s="14">
        <v>109340</v>
      </c>
    </row>
    <row r="104" spans="1:8" ht="15" customHeight="1" x14ac:dyDescent="0.25">
      <c r="C104" s="11">
        <f>SUM(C101:C103)</f>
        <v>13659.31</v>
      </c>
      <c r="D104" s="11">
        <f>SUM(D101:D103)</f>
        <v>0</v>
      </c>
      <c r="E104" s="11">
        <f>SUM(E101:E103)</f>
        <v>13659.31</v>
      </c>
      <c r="F104" s="1"/>
    </row>
    <row r="105" spans="1:8" ht="15" customHeight="1" x14ac:dyDescent="0.25">
      <c r="C105" s="1"/>
      <c r="D105" s="1"/>
      <c r="E105" s="1"/>
      <c r="F105" s="1"/>
    </row>
    <row r="106" spans="1:8" ht="15" customHeight="1" x14ac:dyDescent="0.25">
      <c r="B106" s="35" t="s">
        <v>115</v>
      </c>
      <c r="C106" s="11">
        <f>SUM(+C98+C9+C66+C38+C20+C50+C74+C59+C81+C85+C89+C94+C104)</f>
        <v>30508.130000000005</v>
      </c>
      <c r="D106" s="11">
        <f>SUM(+D98+D9+D66+D38+D20+D50+D74+D59+D81+D85+D89+D94+D104)</f>
        <v>2486.94</v>
      </c>
      <c r="E106" s="11">
        <f>SUM(+E98+E9+E66+E38+E20+E50+E74+E59+E81+E85+E89+E94+E104)</f>
        <v>32995.07</v>
      </c>
    </row>
    <row r="107" spans="1:8" ht="15" customHeight="1" x14ac:dyDescent="0.25">
      <c r="B107" s="36"/>
      <c r="C107" s="12"/>
      <c r="D107" s="12"/>
      <c r="E107" s="12"/>
    </row>
    <row r="108" spans="1:8" ht="15" customHeight="1" x14ac:dyDescent="0.25">
      <c r="A108" s="8"/>
      <c r="C108" s="9"/>
    </row>
    <row r="109" spans="1:8" ht="15" customHeight="1" x14ac:dyDescent="0.25">
      <c r="A109" s="37" t="s">
        <v>116</v>
      </c>
      <c r="B109" s="38"/>
      <c r="C109" s="9"/>
    </row>
    <row r="110" spans="1:8" ht="15" customHeight="1" x14ac:dyDescent="0.25"/>
    <row r="111" spans="1:8" ht="15" customHeight="1" x14ac:dyDescent="0.25"/>
    <row r="112" spans="1:8" ht="15" customHeight="1" x14ac:dyDescent="0.25"/>
    <row r="113" spans="1:8" ht="15" customHeight="1" x14ac:dyDescent="0.25"/>
    <row r="114" spans="1:8" ht="15" customHeight="1" x14ac:dyDescent="0.25">
      <c r="G114" s="32"/>
    </row>
    <row r="115" spans="1:8" ht="15" customHeight="1" x14ac:dyDescent="0.25">
      <c r="H115" s="32"/>
    </row>
    <row r="116" spans="1:8" ht="15" customHeight="1" x14ac:dyDescent="0.25">
      <c r="H116" s="32"/>
    </row>
    <row r="117" spans="1:8" s="32" customFormat="1" ht="15" customHeight="1" x14ac:dyDescent="0.25">
      <c r="A117" s="1"/>
      <c r="B117" s="1"/>
      <c r="C117" s="3"/>
      <c r="D117" s="3"/>
      <c r="E117" s="3"/>
      <c r="F117" s="4"/>
      <c r="G117" s="1"/>
      <c r="H117" s="1"/>
    </row>
    <row r="118" spans="1:8" s="32" customFormat="1" x14ac:dyDescent="0.25">
      <c r="A118" s="1"/>
      <c r="B118" s="1"/>
      <c r="C118" s="3"/>
      <c r="D118" s="3"/>
      <c r="E118" s="3"/>
      <c r="F118" s="4"/>
      <c r="G118" s="1"/>
      <c r="H118" s="1"/>
    </row>
    <row r="119" spans="1:8" s="32" customFormat="1" x14ac:dyDescent="0.25">
      <c r="A119" s="1"/>
      <c r="B119" s="1"/>
      <c r="C119" s="3"/>
      <c r="D119" s="3"/>
      <c r="E119" s="3"/>
      <c r="F119" s="4"/>
      <c r="G119" s="1"/>
      <c r="H119" s="1"/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I22" sqref="I22"/>
    </sheetView>
  </sheetViews>
  <sheetFormatPr defaultColWidth="8.8984375" defaultRowHeight="13.85" x14ac:dyDescent="0.25"/>
  <cols>
    <col min="1" max="1" width="36" style="1" customWidth="1"/>
    <col min="2" max="2" width="38.89843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6" style="1" customWidth="1"/>
    <col min="258" max="258" width="38.89843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6" style="1" customWidth="1"/>
    <col min="514" max="514" width="38.89843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6" style="1" customWidth="1"/>
    <col min="770" max="770" width="38.89843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6" style="1" customWidth="1"/>
    <col min="1026" max="1026" width="38.89843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6" style="1" customWidth="1"/>
    <col min="1282" max="1282" width="38.89843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6" style="1" customWidth="1"/>
    <col min="1538" max="1538" width="38.89843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6" style="1" customWidth="1"/>
    <col min="1794" max="1794" width="38.89843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6" style="1" customWidth="1"/>
    <col min="2050" max="2050" width="38.89843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6" style="1" customWidth="1"/>
    <col min="2306" max="2306" width="38.89843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6" style="1" customWidth="1"/>
    <col min="2562" max="2562" width="38.89843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6" style="1" customWidth="1"/>
    <col min="2818" max="2818" width="38.89843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6" style="1" customWidth="1"/>
    <col min="3074" max="3074" width="38.89843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6" style="1" customWidth="1"/>
    <col min="3330" max="3330" width="38.89843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6" style="1" customWidth="1"/>
    <col min="3586" max="3586" width="38.89843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6" style="1" customWidth="1"/>
    <col min="3842" max="3842" width="38.89843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6" style="1" customWidth="1"/>
    <col min="4098" max="4098" width="38.89843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6" style="1" customWidth="1"/>
    <col min="4354" max="4354" width="38.89843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6" style="1" customWidth="1"/>
    <col min="4610" max="4610" width="38.89843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6" style="1" customWidth="1"/>
    <col min="4866" max="4866" width="38.89843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6" style="1" customWidth="1"/>
    <col min="5122" max="5122" width="38.89843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6" style="1" customWidth="1"/>
    <col min="5378" max="5378" width="38.89843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6" style="1" customWidth="1"/>
    <col min="5634" max="5634" width="38.89843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6" style="1" customWidth="1"/>
    <col min="5890" max="5890" width="38.89843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6" style="1" customWidth="1"/>
    <col min="6146" max="6146" width="38.89843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6" style="1" customWidth="1"/>
    <col min="6402" max="6402" width="38.89843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6" style="1" customWidth="1"/>
    <col min="6658" max="6658" width="38.89843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6" style="1" customWidth="1"/>
    <col min="6914" max="6914" width="38.89843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6" style="1" customWidth="1"/>
    <col min="7170" max="7170" width="38.89843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6" style="1" customWidth="1"/>
    <col min="7426" max="7426" width="38.89843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6" style="1" customWidth="1"/>
    <col min="7682" max="7682" width="38.89843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6" style="1" customWidth="1"/>
    <col min="7938" max="7938" width="38.89843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6" style="1" customWidth="1"/>
    <col min="8194" max="8194" width="38.89843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6" style="1" customWidth="1"/>
    <col min="8450" max="8450" width="38.89843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6" style="1" customWidth="1"/>
    <col min="8706" max="8706" width="38.89843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6" style="1" customWidth="1"/>
    <col min="8962" max="8962" width="38.89843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6" style="1" customWidth="1"/>
    <col min="9218" max="9218" width="38.89843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6" style="1" customWidth="1"/>
    <col min="9474" max="9474" width="38.89843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6" style="1" customWidth="1"/>
    <col min="9730" max="9730" width="38.89843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6" style="1" customWidth="1"/>
    <col min="9986" max="9986" width="38.89843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6" style="1" customWidth="1"/>
    <col min="10242" max="10242" width="38.89843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6" style="1" customWidth="1"/>
    <col min="10498" max="10498" width="38.89843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6" style="1" customWidth="1"/>
    <col min="10754" max="10754" width="38.89843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6" style="1" customWidth="1"/>
    <col min="11010" max="11010" width="38.89843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6" style="1" customWidth="1"/>
    <col min="11266" max="11266" width="38.89843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6" style="1" customWidth="1"/>
    <col min="11522" max="11522" width="38.89843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6" style="1" customWidth="1"/>
    <col min="11778" max="11778" width="38.89843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6" style="1" customWidth="1"/>
    <col min="12034" max="12034" width="38.89843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6" style="1" customWidth="1"/>
    <col min="12290" max="12290" width="38.89843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6" style="1" customWidth="1"/>
    <col min="12546" max="12546" width="38.89843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6" style="1" customWidth="1"/>
    <col min="12802" max="12802" width="38.89843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6" style="1" customWidth="1"/>
    <col min="13058" max="13058" width="38.89843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6" style="1" customWidth="1"/>
    <col min="13314" max="13314" width="38.89843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6" style="1" customWidth="1"/>
    <col min="13570" max="13570" width="38.89843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6" style="1" customWidth="1"/>
    <col min="13826" max="13826" width="38.89843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6" style="1" customWidth="1"/>
    <col min="14082" max="14082" width="38.89843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6" style="1" customWidth="1"/>
    <col min="14338" max="14338" width="38.89843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6" style="1" customWidth="1"/>
    <col min="14594" max="14594" width="38.89843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6" style="1" customWidth="1"/>
    <col min="14850" max="14850" width="38.89843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6" style="1" customWidth="1"/>
    <col min="15106" max="15106" width="38.89843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6" style="1" customWidth="1"/>
    <col min="15362" max="15362" width="38.89843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6" style="1" customWidth="1"/>
    <col min="15618" max="15618" width="38.89843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6" style="1" customWidth="1"/>
    <col min="15874" max="15874" width="38.89843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6" style="1" customWidth="1"/>
    <col min="16130" max="16130" width="38.89843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 t="s">
        <v>581</v>
      </c>
    </row>
    <row r="3" spans="1:7" ht="15.7" customHeight="1" x14ac:dyDescent="0.25">
      <c r="B3" s="2"/>
    </row>
    <row r="4" spans="1:7" ht="15" customHeight="1" x14ac:dyDescent="0.25">
      <c r="A4" s="5" t="s">
        <v>582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9</v>
      </c>
      <c r="B5" s="1" t="s">
        <v>583</v>
      </c>
      <c r="C5" s="9">
        <v>20.64</v>
      </c>
      <c r="D5" s="9">
        <v>4.13</v>
      </c>
      <c r="E5" s="9">
        <v>24.77</v>
      </c>
      <c r="F5" s="4" t="s">
        <v>8</v>
      </c>
    </row>
    <row r="6" spans="1:7" ht="15" customHeight="1" x14ac:dyDescent="0.25">
      <c r="A6" s="8" t="s">
        <v>9</v>
      </c>
      <c r="B6" s="1" t="s">
        <v>584</v>
      </c>
      <c r="C6" s="9">
        <v>46.09</v>
      </c>
      <c r="D6" s="9">
        <v>9.2200000000000006</v>
      </c>
      <c r="E6" s="9">
        <v>55.31</v>
      </c>
      <c r="F6" s="4" t="s">
        <v>8</v>
      </c>
    </row>
    <row r="7" spans="1:7" ht="15" customHeight="1" x14ac:dyDescent="0.25">
      <c r="A7" s="8" t="s">
        <v>19</v>
      </c>
      <c r="B7" s="1" t="s">
        <v>20</v>
      </c>
      <c r="C7" s="9">
        <v>18</v>
      </c>
      <c r="D7" s="9">
        <v>3.6</v>
      </c>
      <c r="E7" s="9">
        <v>21.6</v>
      </c>
      <c r="F7" s="4" t="s">
        <v>8</v>
      </c>
    </row>
    <row r="8" spans="1:7" ht="15" customHeight="1" x14ac:dyDescent="0.25">
      <c r="C8" s="11">
        <f>SUM(C5:C7)</f>
        <v>84.73</v>
      </c>
      <c r="D8" s="11">
        <f>SUM(D5:D7)</f>
        <v>16.950000000000003</v>
      </c>
      <c r="E8" s="11">
        <f>SUM(E5:E7)</f>
        <v>101.68</v>
      </c>
      <c r="G8" s="1" t="s">
        <v>25</v>
      </c>
    </row>
    <row r="9" spans="1:7" ht="15" customHeight="1" x14ac:dyDescent="0.25">
      <c r="C9" s="12"/>
      <c r="D9" s="12"/>
      <c r="E9" s="12"/>
    </row>
    <row r="10" spans="1:7" ht="15" customHeight="1" x14ac:dyDescent="0.25">
      <c r="A10" s="5" t="s">
        <v>585</v>
      </c>
      <c r="C10" s="13"/>
      <c r="D10" s="13"/>
      <c r="E10" s="13"/>
    </row>
    <row r="11" spans="1:7" ht="15" customHeight="1" x14ac:dyDescent="0.25">
      <c r="A11" s="8" t="s">
        <v>210</v>
      </c>
      <c r="B11" s="1" t="s">
        <v>419</v>
      </c>
      <c r="C11" s="9">
        <v>132</v>
      </c>
      <c r="D11" s="9"/>
      <c r="E11" s="9">
        <v>132</v>
      </c>
      <c r="F11" s="4" t="s">
        <v>55</v>
      </c>
    </row>
    <row r="12" spans="1:7" ht="15" customHeight="1" x14ac:dyDescent="0.25">
      <c r="A12" s="1" t="s">
        <v>586</v>
      </c>
      <c r="B12" s="1" t="s">
        <v>125</v>
      </c>
      <c r="C12" s="10">
        <v>73.73</v>
      </c>
      <c r="D12" s="10">
        <v>14.74</v>
      </c>
      <c r="E12" s="10">
        <v>88.47</v>
      </c>
      <c r="F12" s="1">
        <v>109345</v>
      </c>
    </row>
    <row r="13" spans="1:7" ht="15" customHeight="1" x14ac:dyDescent="0.25">
      <c r="A13" s="1" t="s">
        <v>15</v>
      </c>
      <c r="B13" s="1" t="s">
        <v>37</v>
      </c>
      <c r="C13" s="10">
        <v>104.43</v>
      </c>
      <c r="D13" s="10">
        <v>20.89</v>
      </c>
      <c r="E13" s="10">
        <v>125.32</v>
      </c>
      <c r="F13" s="1">
        <v>109348</v>
      </c>
    </row>
    <row r="14" spans="1:7" ht="15" customHeight="1" x14ac:dyDescent="0.25">
      <c r="C14" s="11">
        <f>SUM(C11:C13)</f>
        <v>310.16000000000003</v>
      </c>
      <c r="D14" s="11">
        <f>SUM(D11:D13)</f>
        <v>35.630000000000003</v>
      </c>
      <c r="E14" s="11">
        <f>SUM(E11:E13)</f>
        <v>345.78999999999996</v>
      </c>
    </row>
    <row r="15" spans="1:7" ht="15" customHeight="1" x14ac:dyDescent="0.25">
      <c r="C15" s="12"/>
      <c r="D15" s="12"/>
      <c r="E15" s="12"/>
    </row>
    <row r="16" spans="1:7" ht="15" customHeight="1" x14ac:dyDescent="0.25">
      <c r="A16" s="5" t="s">
        <v>587</v>
      </c>
      <c r="C16" s="13"/>
      <c r="D16" s="13"/>
      <c r="E16" s="13"/>
    </row>
    <row r="17" spans="1:15" ht="15" customHeight="1" x14ac:dyDescent="0.25">
      <c r="A17" s="8" t="s">
        <v>9</v>
      </c>
      <c r="B17" s="1" t="s">
        <v>583</v>
      </c>
      <c r="C17" s="13">
        <v>19.09</v>
      </c>
      <c r="D17" s="13">
        <v>3.82</v>
      </c>
      <c r="E17" s="13">
        <v>22.91</v>
      </c>
      <c r="F17" s="4" t="s">
        <v>8</v>
      </c>
    </row>
    <row r="18" spans="1:15" ht="15" customHeight="1" x14ac:dyDescent="0.25">
      <c r="A18" s="8" t="s">
        <v>15</v>
      </c>
      <c r="B18" s="1" t="s">
        <v>588</v>
      </c>
      <c r="C18" s="9">
        <v>921.04</v>
      </c>
      <c r="D18" s="9">
        <v>184.21</v>
      </c>
      <c r="E18" s="9">
        <v>1105.25</v>
      </c>
      <c r="F18" s="4">
        <v>109348</v>
      </c>
    </row>
    <row r="19" spans="1:15" ht="15" customHeight="1" x14ac:dyDescent="0.25">
      <c r="A19" s="51" t="s">
        <v>534</v>
      </c>
      <c r="B19" s="1" t="s">
        <v>589</v>
      </c>
      <c r="C19" s="9">
        <v>162.66</v>
      </c>
      <c r="D19" s="9">
        <v>32.54</v>
      </c>
      <c r="E19" s="9">
        <v>195.2</v>
      </c>
      <c r="F19" s="4">
        <v>109350</v>
      </c>
    </row>
    <row r="20" spans="1:15" s="15" customFormat="1" ht="15" customHeight="1" x14ac:dyDescent="0.3">
      <c r="A20" s="53"/>
      <c r="B20" s="16"/>
      <c r="C20" s="11">
        <f>SUM(C17:C19)</f>
        <v>1102.79</v>
      </c>
      <c r="D20" s="11">
        <f>SUM(D17:D19)</f>
        <v>220.57</v>
      </c>
      <c r="E20" s="11">
        <f>SUM(E17:E19)</f>
        <v>1323.3600000000001</v>
      </c>
      <c r="F20" s="17"/>
    </row>
    <row r="21" spans="1:15" s="15" customFormat="1" ht="15" customHeight="1" x14ac:dyDescent="0.3">
      <c r="B21" s="16"/>
      <c r="C21" s="12"/>
      <c r="D21" s="12"/>
      <c r="E21" s="12"/>
      <c r="F21" s="17"/>
    </row>
    <row r="22" spans="1:15" ht="15" customHeight="1" x14ac:dyDescent="0.25">
      <c r="A22" s="5" t="s">
        <v>590</v>
      </c>
      <c r="C22" s="13"/>
      <c r="D22" s="13"/>
      <c r="E22" s="13"/>
    </row>
    <row r="23" spans="1:15" ht="15" customHeight="1" x14ac:dyDescent="0.25">
      <c r="A23" s="54" t="s">
        <v>271</v>
      </c>
      <c r="B23" s="54" t="s">
        <v>591</v>
      </c>
      <c r="C23" s="50">
        <v>35</v>
      </c>
      <c r="D23" s="50">
        <v>7</v>
      </c>
      <c r="E23" s="50">
        <v>42</v>
      </c>
      <c r="F23" s="4">
        <v>109342</v>
      </c>
    </row>
    <row r="24" spans="1:15" ht="15" customHeight="1" x14ac:dyDescent="0.25">
      <c r="A24" s="8" t="s">
        <v>9</v>
      </c>
      <c r="B24" s="1" t="s">
        <v>583</v>
      </c>
      <c r="C24" s="13">
        <v>19.09</v>
      </c>
      <c r="D24" s="13">
        <v>3.82</v>
      </c>
      <c r="E24" s="13">
        <v>22.91</v>
      </c>
      <c r="F24" s="4" t="s">
        <v>8</v>
      </c>
    </row>
    <row r="25" spans="1:15" ht="15" customHeight="1" x14ac:dyDescent="0.25">
      <c r="A25" s="51" t="s">
        <v>534</v>
      </c>
      <c r="B25" s="1" t="s">
        <v>592</v>
      </c>
      <c r="C25" s="49">
        <v>222.93</v>
      </c>
      <c r="D25" s="49">
        <v>44.59</v>
      </c>
      <c r="E25" s="49">
        <v>267.52</v>
      </c>
      <c r="F25" s="18">
        <v>109350</v>
      </c>
      <c r="J25" s="8"/>
      <c r="K25" s="8"/>
      <c r="L25" s="9"/>
      <c r="M25" s="9"/>
      <c r="N25" s="9"/>
      <c r="O25" s="18"/>
    </row>
    <row r="26" spans="1:15" ht="15" customHeight="1" x14ac:dyDescent="0.25">
      <c r="A26" s="37" t="s">
        <v>88</v>
      </c>
      <c r="B26" s="1" t="s">
        <v>593</v>
      </c>
      <c r="C26" s="49">
        <v>494</v>
      </c>
      <c r="D26" s="49">
        <v>98.8</v>
      </c>
      <c r="E26" s="49">
        <v>592.79999999999995</v>
      </c>
      <c r="F26" s="18">
        <v>109349</v>
      </c>
      <c r="J26" s="8"/>
      <c r="L26" s="49"/>
      <c r="M26" s="49"/>
      <c r="N26" s="49"/>
      <c r="O26" s="18"/>
    </row>
    <row r="27" spans="1:15" ht="15" customHeight="1" x14ac:dyDescent="0.25">
      <c r="A27" s="19"/>
      <c r="B27" s="15"/>
      <c r="C27" s="11">
        <f>SUM(C23:C26)</f>
        <v>771.02</v>
      </c>
      <c r="D27" s="11">
        <f>SUM(D23:D26)</f>
        <v>154.21</v>
      </c>
      <c r="E27" s="11">
        <f>SUM(E23:E26)</f>
        <v>925.2299999999999</v>
      </c>
      <c r="J27" s="8"/>
      <c r="L27" s="50"/>
      <c r="M27" s="50"/>
      <c r="N27" s="50"/>
      <c r="O27" s="18"/>
    </row>
    <row r="28" spans="1:15" ht="15" customHeight="1" x14ac:dyDescent="0.25">
      <c r="A28" s="19"/>
      <c r="B28" s="15"/>
      <c r="C28" s="12"/>
      <c r="D28" s="12"/>
      <c r="E28" s="12"/>
      <c r="J28" s="8"/>
      <c r="L28" s="49"/>
      <c r="M28" s="49"/>
      <c r="N28" s="49"/>
      <c r="O28" s="18"/>
    </row>
    <row r="29" spans="1:15" ht="15" customHeight="1" x14ac:dyDescent="0.25">
      <c r="A29" s="5" t="s">
        <v>594</v>
      </c>
      <c r="C29" s="12"/>
      <c r="D29" s="12"/>
      <c r="E29" s="12"/>
      <c r="J29" s="8"/>
      <c r="L29" s="49"/>
      <c r="M29" s="49"/>
      <c r="N29" s="49"/>
      <c r="O29" s="18"/>
    </row>
    <row r="30" spans="1:15" ht="15" customHeight="1" x14ac:dyDescent="0.25">
      <c r="A30" s="8" t="s">
        <v>595</v>
      </c>
      <c r="B30" s="1" t="s">
        <v>596</v>
      </c>
      <c r="C30" s="12">
        <v>550</v>
      </c>
      <c r="D30" s="12"/>
      <c r="E30" s="12">
        <v>550</v>
      </c>
      <c r="F30" s="4" t="s">
        <v>597</v>
      </c>
      <c r="J30" s="8"/>
      <c r="L30" s="49"/>
      <c r="M30" s="49"/>
      <c r="N30" s="49"/>
      <c r="O30" s="18"/>
    </row>
    <row r="31" spans="1:15" ht="15" customHeight="1" x14ac:dyDescent="0.25">
      <c r="A31" s="37" t="s">
        <v>598</v>
      </c>
      <c r="B31" s="1" t="s">
        <v>599</v>
      </c>
      <c r="C31" s="12">
        <v>350</v>
      </c>
      <c r="D31" s="12">
        <v>70</v>
      </c>
      <c r="E31" s="12">
        <v>420</v>
      </c>
      <c r="F31" s="4" t="s">
        <v>600</v>
      </c>
      <c r="J31" s="37"/>
      <c r="L31" s="49"/>
      <c r="M31" s="49"/>
      <c r="N31" s="49"/>
      <c r="O31" s="18"/>
    </row>
    <row r="32" spans="1:15" ht="15" customHeight="1" x14ac:dyDescent="0.25">
      <c r="A32" s="8" t="s">
        <v>207</v>
      </c>
      <c r="B32" s="1" t="s">
        <v>601</v>
      </c>
      <c r="C32" s="12">
        <v>99.17</v>
      </c>
      <c r="D32" s="12">
        <v>19.829999999999998</v>
      </c>
      <c r="E32" s="12">
        <v>119</v>
      </c>
      <c r="F32" s="4" t="s">
        <v>55</v>
      </c>
    </row>
    <row r="33" spans="1:16" ht="15" customHeight="1" x14ac:dyDescent="0.25">
      <c r="A33" s="37"/>
      <c r="C33" s="11">
        <f>SUM(C30:C32)</f>
        <v>999.17</v>
      </c>
      <c r="D33" s="11">
        <f>SUM(D30:D32)</f>
        <v>89.83</v>
      </c>
      <c r="E33" s="11">
        <f>SUM(E30:E32)</f>
        <v>1089</v>
      </c>
    </row>
    <row r="34" spans="1:16" ht="15" customHeight="1" x14ac:dyDescent="0.25"/>
    <row r="35" spans="1:16" ht="15" customHeight="1" x14ac:dyDescent="0.25">
      <c r="A35" s="5" t="s">
        <v>602</v>
      </c>
      <c r="B35" s="8"/>
      <c r="C35" s="13"/>
      <c r="D35" s="13"/>
      <c r="E35" s="13"/>
      <c r="K35" s="8"/>
      <c r="L35" s="8"/>
      <c r="M35" s="13"/>
      <c r="N35" s="13"/>
      <c r="O35" s="13"/>
      <c r="P35" s="4"/>
    </row>
    <row r="36" spans="1:16" ht="15" customHeight="1" x14ac:dyDescent="0.25">
      <c r="A36" s="8" t="s">
        <v>9</v>
      </c>
      <c r="B36" s="8" t="s">
        <v>583</v>
      </c>
      <c r="C36" s="9">
        <v>20.64</v>
      </c>
      <c r="D36" s="9">
        <v>4.13</v>
      </c>
      <c r="E36" s="9">
        <v>24.77</v>
      </c>
      <c r="F36" s="4" t="s">
        <v>8</v>
      </c>
      <c r="K36" s="8"/>
      <c r="L36" s="8"/>
      <c r="M36" s="13"/>
      <c r="N36" s="13"/>
      <c r="O36" s="13"/>
      <c r="P36" s="4"/>
    </row>
    <row r="37" spans="1:16" ht="15" customHeight="1" x14ac:dyDescent="0.25">
      <c r="A37" s="8" t="s">
        <v>9</v>
      </c>
      <c r="B37" s="8" t="s">
        <v>584</v>
      </c>
      <c r="C37" s="13">
        <v>46.1</v>
      </c>
      <c r="D37" s="13">
        <v>9.2200000000000006</v>
      </c>
      <c r="E37" s="13">
        <v>55.32</v>
      </c>
      <c r="F37" s="4" t="s">
        <v>8</v>
      </c>
      <c r="K37" s="8"/>
      <c r="L37" s="8"/>
      <c r="M37" s="13"/>
      <c r="N37" s="13"/>
      <c r="O37" s="13"/>
      <c r="P37" s="4"/>
    </row>
    <row r="38" spans="1:16" ht="15" customHeight="1" x14ac:dyDescent="0.25">
      <c r="A38" s="8" t="s">
        <v>15</v>
      </c>
      <c r="B38" s="8" t="s">
        <v>16</v>
      </c>
      <c r="C38" s="13">
        <v>44.49</v>
      </c>
      <c r="D38" s="13">
        <v>8.9</v>
      </c>
      <c r="E38" s="13">
        <v>53.39</v>
      </c>
      <c r="F38" s="4" t="s">
        <v>603</v>
      </c>
      <c r="K38" s="8"/>
      <c r="L38" s="8"/>
      <c r="M38" s="13"/>
      <c r="N38" s="13"/>
      <c r="O38" s="13"/>
      <c r="P38" s="4"/>
    </row>
    <row r="39" spans="1:16" ht="15" customHeight="1" x14ac:dyDescent="0.25">
      <c r="C39" s="11">
        <f>SUM(C36:C38)</f>
        <v>111.23000000000002</v>
      </c>
      <c r="D39" s="11">
        <f>SUM(D36:D38)</f>
        <v>22.25</v>
      </c>
      <c r="E39" s="11">
        <f>SUM(E36:E38)</f>
        <v>133.48000000000002</v>
      </c>
    </row>
    <row r="40" spans="1:16" ht="15" customHeight="1" x14ac:dyDescent="0.25">
      <c r="C40" s="12"/>
      <c r="D40" s="12"/>
      <c r="E40" s="12"/>
    </row>
    <row r="41" spans="1:16" ht="15" customHeight="1" x14ac:dyDescent="0.25">
      <c r="A41" s="5" t="s">
        <v>604</v>
      </c>
      <c r="C41" s="13"/>
      <c r="D41" s="13"/>
      <c r="E41" s="13"/>
    </row>
    <row r="42" spans="1:16" ht="15" customHeight="1" x14ac:dyDescent="0.25">
      <c r="A42" s="8" t="s">
        <v>605</v>
      </c>
      <c r="B42" s="1" t="s">
        <v>606</v>
      </c>
      <c r="C42" s="13">
        <v>137.47999999999999</v>
      </c>
      <c r="D42" s="13">
        <v>27.49</v>
      </c>
      <c r="E42" s="13">
        <v>164.97</v>
      </c>
      <c r="F42" s="4" t="s">
        <v>55</v>
      </c>
    </row>
    <row r="43" spans="1:16" ht="15" customHeight="1" x14ac:dyDescent="0.25">
      <c r="A43" s="8" t="s">
        <v>19</v>
      </c>
      <c r="B43" s="1" t="s">
        <v>607</v>
      </c>
      <c r="C43" s="13">
        <v>30.49</v>
      </c>
      <c r="D43" s="13">
        <v>6.1</v>
      </c>
      <c r="E43" s="13">
        <v>36.590000000000003</v>
      </c>
      <c r="F43" s="4" t="s">
        <v>8</v>
      </c>
    </row>
    <row r="44" spans="1:16" ht="15" customHeight="1" x14ac:dyDescent="0.25">
      <c r="A44" s="51" t="s">
        <v>94</v>
      </c>
      <c r="B44" s="1" t="s">
        <v>583</v>
      </c>
      <c r="C44" s="13">
        <v>476.22</v>
      </c>
      <c r="D44" s="13">
        <v>95.24</v>
      </c>
      <c r="E44" s="13">
        <v>571.46</v>
      </c>
      <c r="F44" s="4" t="s">
        <v>8</v>
      </c>
    </row>
    <row r="45" spans="1:16" ht="15" customHeight="1" x14ac:dyDescent="0.25">
      <c r="A45" s="19"/>
      <c r="B45" s="15"/>
      <c r="C45" s="11">
        <f>SUM(C42:C44)</f>
        <v>644.19000000000005</v>
      </c>
      <c r="D45" s="11">
        <f>SUM(D42:D44)</f>
        <v>128.82999999999998</v>
      </c>
      <c r="E45" s="11">
        <f>SUM(E42:E44)</f>
        <v>773.02</v>
      </c>
    </row>
    <row r="46" spans="1:16" ht="15" customHeight="1" x14ac:dyDescent="0.25">
      <c r="A46" s="19"/>
      <c r="B46" s="15"/>
      <c r="C46" s="12"/>
      <c r="D46" s="12"/>
      <c r="E46" s="12"/>
    </row>
    <row r="47" spans="1:16" ht="15" customHeight="1" x14ac:dyDescent="0.3">
      <c r="A47" s="21" t="s">
        <v>608</v>
      </c>
      <c r="B47" s="15"/>
      <c r="C47" s="12"/>
      <c r="D47" s="12"/>
      <c r="E47" s="12"/>
    </row>
    <row r="48" spans="1:16" ht="15" customHeight="1" x14ac:dyDescent="0.25">
      <c r="A48" s="19" t="s">
        <v>441</v>
      </c>
      <c r="B48" s="15" t="s">
        <v>609</v>
      </c>
      <c r="C48" s="12">
        <v>313.33</v>
      </c>
      <c r="D48" s="12">
        <v>62.67</v>
      </c>
      <c r="E48" s="12">
        <v>376</v>
      </c>
      <c r="F48" s="4" t="s">
        <v>610</v>
      </c>
    </row>
    <row r="49" spans="1:8" ht="15" customHeight="1" x14ac:dyDescent="0.25">
      <c r="A49" s="19" t="s">
        <v>441</v>
      </c>
      <c r="B49" s="15" t="s">
        <v>611</v>
      </c>
      <c r="C49" s="12">
        <v>1460</v>
      </c>
      <c r="D49" s="12">
        <v>292</v>
      </c>
      <c r="E49" s="12">
        <v>1752</v>
      </c>
      <c r="F49" s="4" t="s">
        <v>610</v>
      </c>
    </row>
    <row r="50" spans="1:8" ht="15" customHeight="1" x14ac:dyDescent="0.25">
      <c r="A50" s="19"/>
      <c r="B50" s="15"/>
      <c r="C50" s="11">
        <f>SUM(C48:C49)</f>
        <v>1773.33</v>
      </c>
      <c r="D50" s="11">
        <f>SUM(D48:D49)</f>
        <v>354.67</v>
      </c>
      <c r="E50" s="11">
        <f>SUM(E48:E49)</f>
        <v>2128</v>
      </c>
    </row>
    <row r="51" spans="1:8" ht="15" customHeight="1" x14ac:dyDescent="0.25">
      <c r="A51" s="19"/>
      <c r="B51" s="15"/>
      <c r="C51" s="12"/>
      <c r="D51" s="12"/>
      <c r="E51" s="12"/>
    </row>
    <row r="52" spans="1:8" ht="15" customHeight="1" x14ac:dyDescent="0.35">
      <c r="A52" s="24" t="s">
        <v>612</v>
      </c>
      <c r="B52" s="25"/>
      <c r="C52" s="26"/>
      <c r="D52" s="26"/>
      <c r="E52" s="26"/>
      <c r="F52" s="27"/>
    </row>
    <row r="53" spans="1:8" ht="15" customHeight="1" x14ac:dyDescent="0.25">
      <c r="A53" s="1" t="s">
        <v>613</v>
      </c>
      <c r="B53" s="8" t="s">
        <v>614</v>
      </c>
      <c r="C53" s="13">
        <v>8460.0499999999993</v>
      </c>
      <c r="D53" s="13">
        <v>1692.01</v>
      </c>
      <c r="E53" s="13">
        <v>10152.06</v>
      </c>
      <c r="F53" s="4" t="s">
        <v>615</v>
      </c>
    </row>
    <row r="54" spans="1:8" ht="15" customHeight="1" x14ac:dyDescent="0.35">
      <c r="A54" s="24"/>
      <c r="B54" s="25"/>
      <c r="C54" s="11">
        <f>SUM(C53:C53)</f>
        <v>8460.0499999999993</v>
      </c>
      <c r="D54" s="11">
        <f>SUM(D53:D53)</f>
        <v>1692.01</v>
      </c>
      <c r="E54" s="11">
        <f>SUM(E53:E53)</f>
        <v>10152.06</v>
      </c>
      <c r="F54" s="27"/>
    </row>
    <row r="55" spans="1:8" ht="15" customHeight="1" x14ac:dyDescent="0.35">
      <c r="A55" s="24"/>
      <c r="B55" s="25"/>
      <c r="C55" s="12"/>
      <c r="D55" s="12"/>
      <c r="E55" s="12"/>
      <c r="F55" s="27"/>
    </row>
    <row r="56" spans="1:8" ht="15" customHeight="1" x14ac:dyDescent="0.25">
      <c r="A56" s="29" t="s">
        <v>616</v>
      </c>
      <c r="B56" s="29"/>
      <c r="C56" s="13"/>
      <c r="D56" s="13"/>
      <c r="E56" s="13"/>
    </row>
    <row r="57" spans="1:8" ht="15" customHeight="1" x14ac:dyDescent="0.25">
      <c r="A57" s="1" t="s">
        <v>19</v>
      </c>
      <c r="B57" s="20" t="s">
        <v>617</v>
      </c>
      <c r="C57" s="13">
        <v>25.97</v>
      </c>
      <c r="D57" s="13">
        <v>5.19</v>
      </c>
      <c r="E57" s="13">
        <v>31.16</v>
      </c>
      <c r="F57" s="17" t="s">
        <v>8</v>
      </c>
    </row>
    <row r="58" spans="1:8" ht="15" customHeight="1" x14ac:dyDescent="0.25">
      <c r="C58" s="11">
        <f>SUM(C57:C57)</f>
        <v>25.97</v>
      </c>
      <c r="D58" s="11">
        <f>SUM(D57:D57)</f>
        <v>5.19</v>
      </c>
      <c r="E58" s="11">
        <f>SUM(E57:E57)</f>
        <v>31.16</v>
      </c>
      <c r="H58" s="31"/>
    </row>
    <row r="59" spans="1:8" ht="15" customHeight="1" x14ac:dyDescent="0.25">
      <c r="C59" s="12"/>
      <c r="D59" s="12"/>
      <c r="E59" s="12"/>
      <c r="H59" s="31"/>
    </row>
    <row r="60" spans="1:8" ht="15" customHeight="1" x14ac:dyDescent="0.25">
      <c r="B60" s="35" t="s">
        <v>115</v>
      </c>
      <c r="C60" s="11">
        <f>SUM(+C58+C8+C39+C20+C14+C27+C45+C33+C50+C54)</f>
        <v>14282.64</v>
      </c>
      <c r="D60" s="11">
        <f>SUM(+D58+D8+D39+D20+D14+D27+D45+D33+D50+D54)</f>
        <v>2720.14</v>
      </c>
      <c r="E60" s="11">
        <f>SUM(+E58+E8+E39+E20+E14+E27+E45+E33+E50+E54)</f>
        <v>17002.78</v>
      </c>
    </row>
    <row r="61" spans="1:8" ht="15" customHeight="1" x14ac:dyDescent="0.25">
      <c r="B61" s="36"/>
      <c r="C61" s="12"/>
      <c r="D61" s="12"/>
      <c r="E61" s="12"/>
    </row>
    <row r="62" spans="1:8" ht="15" customHeight="1" x14ac:dyDescent="0.25">
      <c r="A62" s="37" t="s">
        <v>116</v>
      </c>
      <c r="B62" s="38"/>
      <c r="C62" s="9"/>
    </row>
    <row r="63" spans="1:8" ht="15" customHeight="1" x14ac:dyDescent="0.25">
      <c r="A63" s="37"/>
      <c r="B63" s="38"/>
      <c r="C63" s="9"/>
    </row>
    <row r="64" spans="1:8" ht="15" customHeight="1" x14ac:dyDescent="0.25"/>
    <row r="65" spans="1:8" ht="15" customHeight="1" x14ac:dyDescent="0.25"/>
    <row r="66" spans="1:8" ht="15" customHeight="1" x14ac:dyDescent="0.25">
      <c r="G66" s="32"/>
    </row>
    <row r="67" spans="1:8" ht="15" customHeight="1" x14ac:dyDescent="0.25">
      <c r="H67" s="32"/>
    </row>
    <row r="68" spans="1:8" ht="15" customHeight="1" x14ac:dyDescent="0.25">
      <c r="H68" s="32"/>
    </row>
    <row r="69" spans="1:8" s="32" customFormat="1" ht="15" customHeight="1" x14ac:dyDescent="0.25">
      <c r="A69" s="1"/>
      <c r="B69" s="1"/>
      <c r="C69" s="3"/>
      <c r="D69" s="3"/>
      <c r="E69" s="3"/>
      <c r="F69" s="4"/>
      <c r="G69" s="1"/>
      <c r="H69" s="1"/>
    </row>
    <row r="70" spans="1:8" s="32" customFormat="1" x14ac:dyDescent="0.25">
      <c r="A70" s="1"/>
      <c r="B70" s="1"/>
      <c r="C70" s="3"/>
      <c r="D70" s="3"/>
      <c r="E70" s="3"/>
      <c r="F70" s="4"/>
      <c r="G70" s="1"/>
      <c r="H70" s="1"/>
    </row>
    <row r="71" spans="1:8" s="32" customFormat="1" x14ac:dyDescent="0.25">
      <c r="A71" s="1"/>
      <c r="B71" s="1"/>
      <c r="C71" s="3"/>
      <c r="D71" s="3"/>
      <c r="E71" s="3"/>
      <c r="F71" s="4"/>
      <c r="G71" s="1"/>
      <c r="H71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B10" sqref="B10"/>
    </sheetView>
  </sheetViews>
  <sheetFormatPr defaultColWidth="8.8984375" defaultRowHeight="13.85" x14ac:dyDescent="0.25"/>
  <cols>
    <col min="1" max="1" width="35.09765625" style="1" customWidth="1"/>
    <col min="2" max="2" width="42.296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296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296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296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296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296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296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296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296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296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296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296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296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296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296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296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296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296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296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296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296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296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296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296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296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296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296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296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296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296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296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296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296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296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296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296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296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296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296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296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296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296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296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296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296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296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296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296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296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296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296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296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296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296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296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296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296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296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296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296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296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296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296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296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43952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117</v>
      </c>
      <c r="C6" s="9">
        <v>20.54</v>
      </c>
      <c r="D6" s="9">
        <v>4.1100000000000003</v>
      </c>
      <c r="E6" s="9">
        <v>24.65</v>
      </c>
      <c r="F6" s="4" t="s">
        <v>8</v>
      </c>
    </row>
    <row r="7" spans="1:7" ht="15" customHeight="1" x14ac:dyDescent="0.25">
      <c r="A7" s="8" t="s">
        <v>9</v>
      </c>
      <c r="B7" s="1" t="s">
        <v>118</v>
      </c>
      <c r="C7" s="9">
        <v>63.84</v>
      </c>
      <c r="D7" s="9">
        <v>12.76</v>
      </c>
      <c r="E7" s="9">
        <v>76.599999999999994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C9" s="11">
        <f>SUM(C5:C8)</f>
        <v>726.38</v>
      </c>
      <c r="D9" s="11">
        <f>SUM(D5:D8)</f>
        <v>20.470000000000002</v>
      </c>
      <c r="E9" s="11">
        <f>SUM(E5:E8)</f>
        <v>746.85</v>
      </c>
      <c r="G9" s="1" t="s">
        <v>25</v>
      </c>
    </row>
    <row r="10" spans="1:7" ht="15" customHeight="1" x14ac:dyDescent="0.25">
      <c r="C10" s="12"/>
      <c r="D10" s="12"/>
      <c r="E10" s="12"/>
    </row>
    <row r="11" spans="1:7" ht="15" customHeight="1" x14ac:dyDescent="0.3">
      <c r="A11" s="5" t="s">
        <v>26</v>
      </c>
      <c r="C11" s="13"/>
      <c r="D11" s="13"/>
      <c r="E11" s="13"/>
    </row>
    <row r="12" spans="1:7" ht="15" customHeight="1" x14ac:dyDescent="0.25">
      <c r="A12" s="8" t="s">
        <v>27</v>
      </c>
      <c r="B12" s="1" t="s">
        <v>28</v>
      </c>
      <c r="C12" s="9">
        <v>7.57</v>
      </c>
      <c r="D12" s="9"/>
      <c r="E12" s="9">
        <v>7.57</v>
      </c>
      <c r="F12" s="4" t="s">
        <v>8</v>
      </c>
    </row>
    <row r="13" spans="1:7" ht="15" customHeight="1" x14ac:dyDescent="0.25">
      <c r="A13" s="8" t="s">
        <v>119</v>
      </c>
      <c r="B13" s="1" t="s">
        <v>120</v>
      </c>
      <c r="C13" s="9">
        <v>230</v>
      </c>
      <c r="D13" s="9">
        <v>46</v>
      </c>
      <c r="E13" s="9">
        <v>276</v>
      </c>
      <c r="F13" s="4">
        <v>203626</v>
      </c>
    </row>
    <row r="14" spans="1:7" ht="15" customHeight="1" x14ac:dyDescent="0.25">
      <c r="A14" s="8" t="s">
        <v>121</v>
      </c>
      <c r="B14" s="1" t="s">
        <v>122</v>
      </c>
      <c r="C14" s="9">
        <v>297.39999999999998</v>
      </c>
      <c r="D14" s="9">
        <v>59.48</v>
      </c>
      <c r="E14" s="9">
        <v>356.88</v>
      </c>
      <c r="F14" s="4" t="s">
        <v>8</v>
      </c>
    </row>
    <row r="15" spans="1:7" ht="15" customHeight="1" x14ac:dyDescent="0.25">
      <c r="A15" s="8" t="s">
        <v>36</v>
      </c>
      <c r="B15" s="1" t="s">
        <v>37</v>
      </c>
      <c r="C15" s="9">
        <v>52.11</v>
      </c>
      <c r="D15" s="9">
        <v>10.42</v>
      </c>
      <c r="E15" s="9">
        <v>62.53</v>
      </c>
      <c r="F15" s="4">
        <v>203627</v>
      </c>
    </row>
    <row r="16" spans="1:7" ht="15" customHeight="1" x14ac:dyDescent="0.25">
      <c r="A16" s="8" t="s">
        <v>43</v>
      </c>
      <c r="B16" s="1" t="s">
        <v>44</v>
      </c>
      <c r="C16" s="9">
        <v>36.75</v>
      </c>
      <c r="D16" s="9">
        <v>7.35</v>
      </c>
      <c r="E16" s="9">
        <v>44.1</v>
      </c>
      <c r="F16" s="4" t="s">
        <v>8</v>
      </c>
    </row>
    <row r="17" spans="1:6" ht="15" customHeight="1" x14ac:dyDescent="0.25">
      <c r="A17" s="1" t="s">
        <v>43</v>
      </c>
      <c r="B17" s="1" t="s">
        <v>45</v>
      </c>
      <c r="C17" s="9">
        <v>15.28</v>
      </c>
      <c r="D17" s="9">
        <v>3.05</v>
      </c>
      <c r="E17" s="9">
        <v>18.329999999999998</v>
      </c>
      <c r="F17" s="14" t="s">
        <v>8</v>
      </c>
    </row>
    <row r="18" spans="1:6" ht="15" customHeight="1" x14ac:dyDescent="0.25">
      <c r="A18" s="1" t="s">
        <v>119</v>
      </c>
      <c r="B18" s="1" t="s">
        <v>123</v>
      </c>
      <c r="C18" s="9">
        <v>18</v>
      </c>
      <c r="D18" s="9">
        <v>3.6</v>
      </c>
      <c r="E18" s="9">
        <v>21.6</v>
      </c>
      <c r="F18" s="14">
        <v>201631</v>
      </c>
    </row>
    <row r="19" spans="1:6" ht="15" customHeight="1" x14ac:dyDescent="0.25">
      <c r="A19" s="1" t="s">
        <v>124</v>
      </c>
      <c r="B19" s="1" t="s">
        <v>125</v>
      </c>
      <c r="C19" s="9">
        <v>11.87</v>
      </c>
      <c r="D19" s="9">
        <v>2.37</v>
      </c>
      <c r="E19" s="9">
        <v>14.24</v>
      </c>
      <c r="F19" s="14">
        <v>203636</v>
      </c>
    </row>
    <row r="20" spans="1:6" ht="15" customHeight="1" x14ac:dyDescent="0.25">
      <c r="A20" s="1" t="s">
        <v>126</v>
      </c>
      <c r="B20" s="1" t="s">
        <v>127</v>
      </c>
      <c r="C20" s="9">
        <v>143.88</v>
      </c>
      <c r="D20" s="9"/>
      <c r="E20" s="9">
        <v>143.88</v>
      </c>
      <c r="F20" s="14" t="s">
        <v>31</v>
      </c>
    </row>
    <row r="21" spans="1:6" ht="15" customHeight="1" x14ac:dyDescent="0.25">
      <c r="A21" s="1" t="s">
        <v>19</v>
      </c>
      <c r="B21" s="1" t="s">
        <v>56</v>
      </c>
      <c r="C21" s="9">
        <v>91.86</v>
      </c>
      <c r="D21" s="9">
        <v>18.37</v>
      </c>
      <c r="E21" s="9">
        <v>110.23</v>
      </c>
      <c r="F21" s="4" t="s">
        <v>8</v>
      </c>
    </row>
    <row r="22" spans="1:6" ht="15" customHeight="1" x14ac:dyDescent="0.25">
      <c r="C22" s="11">
        <f>SUM(C12:C21)</f>
        <v>904.72</v>
      </c>
      <c r="D22" s="11">
        <f>SUM(D12:D21)</f>
        <v>150.63999999999999</v>
      </c>
      <c r="E22" s="11">
        <f>SUM(E12:E21)</f>
        <v>1055.3600000000001</v>
      </c>
    </row>
    <row r="23" spans="1:6" ht="15" customHeight="1" x14ac:dyDescent="0.25">
      <c r="C23" s="12"/>
      <c r="D23" s="12"/>
      <c r="E23" s="12"/>
    </row>
    <row r="24" spans="1:6" ht="15" customHeight="1" x14ac:dyDescent="0.3">
      <c r="A24" s="5" t="s">
        <v>57</v>
      </c>
      <c r="C24" s="13"/>
      <c r="D24" s="13"/>
      <c r="E24" s="13"/>
    </row>
    <row r="25" spans="1:6" ht="15" customHeight="1" x14ac:dyDescent="0.25">
      <c r="A25" s="8" t="s">
        <v>58</v>
      </c>
      <c r="B25" s="1" t="s">
        <v>7</v>
      </c>
      <c r="C25" s="13">
        <v>474</v>
      </c>
      <c r="D25" s="13"/>
      <c r="E25" s="13">
        <v>474</v>
      </c>
      <c r="F25" s="4" t="s">
        <v>8</v>
      </c>
    </row>
    <row r="26" spans="1:6" ht="15" customHeight="1" x14ac:dyDescent="0.25">
      <c r="A26" s="8" t="s">
        <v>9</v>
      </c>
      <c r="B26" s="1" t="s">
        <v>128</v>
      </c>
      <c r="C26" s="9">
        <v>51.99</v>
      </c>
      <c r="D26" s="9">
        <v>10.4</v>
      </c>
      <c r="E26" s="9">
        <v>62.39</v>
      </c>
      <c r="F26" s="4" t="s">
        <v>8</v>
      </c>
    </row>
    <row r="27" spans="1:6" ht="15" customHeight="1" x14ac:dyDescent="0.25">
      <c r="A27" s="8" t="s">
        <v>64</v>
      </c>
      <c r="B27" s="1" t="s">
        <v>129</v>
      </c>
      <c r="C27" s="9">
        <v>12.5</v>
      </c>
      <c r="D27" s="9">
        <v>2.5</v>
      </c>
      <c r="E27" s="9">
        <v>15</v>
      </c>
      <c r="F27" s="4" t="s">
        <v>8</v>
      </c>
    </row>
    <row r="28" spans="1:6" s="15" customFormat="1" ht="15" customHeight="1" x14ac:dyDescent="0.3">
      <c r="B28" s="16"/>
      <c r="C28" s="11">
        <f>SUM(C25:C27)</f>
        <v>538.49</v>
      </c>
      <c r="D28" s="11">
        <f>SUM(D25:D27)</f>
        <v>12.9</v>
      </c>
      <c r="E28" s="11">
        <f>SUM(E25:E27)</f>
        <v>551.39</v>
      </c>
      <c r="F28" s="17"/>
    </row>
    <row r="29" spans="1:6" s="15" customFormat="1" ht="15" customHeight="1" x14ac:dyDescent="0.3">
      <c r="B29" s="16"/>
      <c r="C29" s="12"/>
      <c r="D29" s="12"/>
      <c r="E29" s="12"/>
      <c r="F29" s="17"/>
    </row>
    <row r="30" spans="1:6" ht="15" customHeight="1" x14ac:dyDescent="0.3">
      <c r="A30" s="5" t="s">
        <v>72</v>
      </c>
      <c r="C30" s="13"/>
      <c r="D30" s="13"/>
      <c r="E30" s="13"/>
    </row>
    <row r="31" spans="1:6" ht="15" customHeight="1" x14ac:dyDescent="0.25">
      <c r="A31" s="8" t="s">
        <v>6</v>
      </c>
      <c r="B31" s="1" t="s">
        <v>7</v>
      </c>
      <c r="C31" s="13">
        <v>195</v>
      </c>
      <c r="D31" s="13"/>
      <c r="E31" s="13">
        <v>195</v>
      </c>
      <c r="F31" s="4" t="s">
        <v>8</v>
      </c>
    </row>
    <row r="32" spans="1:6" ht="15" customHeight="1" x14ac:dyDescent="0.25">
      <c r="A32" s="8" t="s">
        <v>73</v>
      </c>
      <c r="B32" s="8" t="s">
        <v>130</v>
      </c>
      <c r="C32" s="9">
        <v>520</v>
      </c>
      <c r="D32" s="9">
        <v>104</v>
      </c>
      <c r="E32" s="9">
        <v>624</v>
      </c>
      <c r="F32" s="18">
        <v>203628</v>
      </c>
    </row>
    <row r="33" spans="1:6" ht="15" customHeight="1" x14ac:dyDescent="0.25">
      <c r="A33" s="8" t="s">
        <v>9</v>
      </c>
      <c r="B33" s="8" t="s">
        <v>128</v>
      </c>
      <c r="C33" s="9">
        <v>85.29</v>
      </c>
      <c r="D33" s="9">
        <v>17.059999999999999</v>
      </c>
      <c r="E33" s="9">
        <v>102.35</v>
      </c>
      <c r="F33" s="18" t="s">
        <v>8</v>
      </c>
    </row>
    <row r="34" spans="1:6" ht="15" customHeight="1" x14ac:dyDescent="0.25">
      <c r="A34" s="8" t="s">
        <v>131</v>
      </c>
      <c r="B34" s="8" t="s">
        <v>132</v>
      </c>
      <c r="C34" s="9">
        <v>4660</v>
      </c>
      <c r="D34" s="9">
        <v>932</v>
      </c>
      <c r="E34" s="9">
        <v>5592</v>
      </c>
      <c r="F34" s="18" t="s">
        <v>133</v>
      </c>
    </row>
    <row r="35" spans="1:6" ht="15" customHeight="1" x14ac:dyDescent="0.25">
      <c r="A35" s="8" t="s">
        <v>134</v>
      </c>
      <c r="B35" s="1" t="s">
        <v>135</v>
      </c>
      <c r="C35" s="9">
        <v>35</v>
      </c>
      <c r="D35" s="9">
        <v>7</v>
      </c>
      <c r="E35" s="9">
        <v>42</v>
      </c>
      <c r="F35" s="18">
        <v>203629</v>
      </c>
    </row>
    <row r="36" spans="1:6" ht="15" customHeight="1" x14ac:dyDescent="0.25">
      <c r="A36" s="19"/>
      <c r="B36" s="15"/>
      <c r="C36" s="11">
        <f>SUM(C31:C35)</f>
        <v>5495.29</v>
      </c>
      <c r="D36" s="11">
        <f>SUM(D31:D35)</f>
        <v>1060.06</v>
      </c>
      <c r="E36" s="11">
        <f>SUM(E31:E35)</f>
        <v>6555.35</v>
      </c>
    </row>
    <row r="37" spans="1:6" ht="15" customHeight="1" x14ac:dyDescent="0.25">
      <c r="A37" s="19"/>
      <c r="B37" s="15"/>
      <c r="C37" s="12"/>
      <c r="D37" s="12"/>
      <c r="E37" s="12"/>
    </row>
    <row r="38" spans="1:6" ht="15" customHeight="1" x14ac:dyDescent="0.3">
      <c r="A38" s="5" t="s">
        <v>80</v>
      </c>
      <c r="C38" s="12"/>
      <c r="D38" s="12"/>
      <c r="E38" s="12"/>
    </row>
    <row r="39" spans="1:6" ht="15" customHeight="1" x14ac:dyDescent="0.25">
      <c r="A39" s="8" t="s">
        <v>81</v>
      </c>
      <c r="B39" s="1" t="s">
        <v>136</v>
      </c>
      <c r="C39" s="12">
        <v>8</v>
      </c>
      <c r="D39" s="12"/>
      <c r="E39" s="12">
        <v>8</v>
      </c>
      <c r="F39" s="4" t="s">
        <v>8</v>
      </c>
    </row>
    <row r="40" spans="1:6" ht="15" customHeight="1" x14ac:dyDescent="0.25">
      <c r="A40" s="8" t="s">
        <v>137</v>
      </c>
      <c r="B40" s="1" t="s">
        <v>138</v>
      </c>
      <c r="C40" s="12">
        <v>360.99</v>
      </c>
      <c r="D40" s="12">
        <v>72.2</v>
      </c>
      <c r="E40" s="12">
        <v>433.19</v>
      </c>
      <c r="F40" s="4">
        <v>203637</v>
      </c>
    </row>
    <row r="41" spans="1:6" ht="15" customHeight="1" x14ac:dyDescent="0.25">
      <c r="C41" s="11">
        <f>SUM(C39:C40)</f>
        <v>368.99</v>
      </c>
      <c r="D41" s="11">
        <f>SUM(D39:D40)</f>
        <v>72.2</v>
      </c>
      <c r="E41" s="11">
        <f>SUM(E39:E40)</f>
        <v>441.19</v>
      </c>
    </row>
    <row r="42" spans="1:6" ht="15" customHeight="1" x14ac:dyDescent="0.25"/>
    <row r="43" spans="1:6" ht="15" customHeight="1" x14ac:dyDescent="0.3">
      <c r="A43" s="5" t="s">
        <v>83</v>
      </c>
      <c r="B43" s="8"/>
      <c r="C43" s="13"/>
      <c r="D43" s="13"/>
      <c r="E43" s="13"/>
    </row>
    <row r="44" spans="1:6" ht="15" customHeight="1" x14ac:dyDescent="0.25">
      <c r="A44" s="8" t="s">
        <v>58</v>
      </c>
      <c r="B44" s="8" t="s">
        <v>7</v>
      </c>
      <c r="C44" s="13">
        <v>561</v>
      </c>
      <c r="D44" s="13"/>
      <c r="E44" s="13">
        <v>561</v>
      </c>
      <c r="F44" s="4" t="s">
        <v>8</v>
      </c>
    </row>
    <row r="45" spans="1:6" ht="15" customHeight="1" x14ac:dyDescent="0.25">
      <c r="A45" s="8" t="s">
        <v>9</v>
      </c>
      <c r="B45" s="8" t="s">
        <v>128</v>
      </c>
      <c r="C45" s="13">
        <v>20.54</v>
      </c>
      <c r="D45" s="13">
        <v>4.1100000000000003</v>
      </c>
      <c r="E45" s="13">
        <v>24.65</v>
      </c>
      <c r="F45" s="4" t="s">
        <v>8</v>
      </c>
    </row>
    <row r="46" spans="1:6" ht="15" customHeight="1" x14ac:dyDescent="0.25">
      <c r="A46" s="8" t="s">
        <v>9</v>
      </c>
      <c r="B46" s="8" t="s">
        <v>118</v>
      </c>
      <c r="C46" s="13">
        <v>63.83</v>
      </c>
      <c r="D46" s="13">
        <v>12.77</v>
      </c>
      <c r="E46" s="13">
        <v>76.599999999999994</v>
      </c>
      <c r="F46" s="4" t="s">
        <v>8</v>
      </c>
    </row>
    <row r="47" spans="1:6" ht="15" customHeight="1" x14ac:dyDescent="0.25">
      <c r="A47" s="1" t="s">
        <v>139</v>
      </c>
      <c r="B47" s="1" t="s">
        <v>140</v>
      </c>
      <c r="C47" s="13">
        <v>410</v>
      </c>
      <c r="D47" s="13">
        <v>82</v>
      </c>
      <c r="E47" s="13">
        <v>492</v>
      </c>
      <c r="F47" s="1">
        <v>203632</v>
      </c>
    </row>
    <row r="48" spans="1:6" ht="15" customHeight="1" x14ac:dyDescent="0.25">
      <c r="C48" s="11">
        <f>SUM(C44:C47)</f>
        <v>1055.3699999999999</v>
      </c>
      <c r="D48" s="11">
        <f>SUM(D44:D47)</f>
        <v>98.88</v>
      </c>
      <c r="E48" s="11">
        <f>SUM(E44:E47)</f>
        <v>1154.25</v>
      </c>
    </row>
    <row r="49" spans="1:6" ht="15" customHeight="1" x14ac:dyDescent="0.25">
      <c r="C49" s="12"/>
      <c r="D49" s="12"/>
      <c r="E49" s="12"/>
    </row>
    <row r="50" spans="1:6" ht="15" customHeight="1" x14ac:dyDescent="0.3">
      <c r="A50" s="5" t="s">
        <v>90</v>
      </c>
      <c r="C50" s="13"/>
      <c r="D50" s="13"/>
      <c r="E50" s="13"/>
    </row>
    <row r="51" spans="1:6" ht="15" customHeight="1" x14ac:dyDescent="0.25">
      <c r="A51" s="8" t="s">
        <v>6</v>
      </c>
      <c r="B51" s="1" t="s">
        <v>7</v>
      </c>
      <c r="C51" s="13">
        <v>304</v>
      </c>
      <c r="D51" s="13"/>
      <c r="E51" s="13">
        <v>304</v>
      </c>
      <c r="F51" s="4" t="s">
        <v>8</v>
      </c>
    </row>
    <row r="52" spans="1:6" ht="15" customHeight="1" x14ac:dyDescent="0.25">
      <c r="A52" s="8" t="s">
        <v>6</v>
      </c>
      <c r="B52" s="1" t="s">
        <v>7</v>
      </c>
      <c r="C52" s="13">
        <v>200</v>
      </c>
      <c r="D52" s="13"/>
      <c r="E52" s="13">
        <v>200</v>
      </c>
      <c r="F52" s="4" t="s">
        <v>8</v>
      </c>
    </row>
    <row r="53" spans="1:6" ht="15" customHeight="1" x14ac:dyDescent="0.25">
      <c r="A53" s="8" t="s">
        <v>6</v>
      </c>
      <c r="B53" s="1" t="s">
        <v>7</v>
      </c>
      <c r="C53" s="13">
        <v>125</v>
      </c>
      <c r="D53" s="13"/>
      <c r="E53" s="13">
        <v>125</v>
      </c>
      <c r="F53" s="4" t="s">
        <v>8</v>
      </c>
    </row>
    <row r="54" spans="1:6" ht="15" customHeight="1" x14ac:dyDescent="0.25">
      <c r="A54" s="1" t="s">
        <v>19</v>
      </c>
      <c r="B54" s="20" t="s">
        <v>93</v>
      </c>
      <c r="C54" s="13">
        <v>30.49</v>
      </c>
      <c r="D54" s="13">
        <v>6.1</v>
      </c>
      <c r="E54" s="13">
        <v>36.590000000000003</v>
      </c>
      <c r="F54" s="4" t="s">
        <v>8</v>
      </c>
    </row>
    <row r="55" spans="1:6" ht="15" customHeight="1" x14ac:dyDescent="0.25">
      <c r="A55" s="1" t="s">
        <v>121</v>
      </c>
      <c r="B55" s="20" t="s">
        <v>141</v>
      </c>
      <c r="C55" s="13">
        <v>28.6</v>
      </c>
      <c r="D55" s="13">
        <v>5.72</v>
      </c>
      <c r="E55" s="13">
        <v>34.32</v>
      </c>
      <c r="F55" s="4" t="s">
        <v>8</v>
      </c>
    </row>
    <row r="56" spans="1:6" ht="15" customHeight="1" x14ac:dyDescent="0.25">
      <c r="A56" s="1" t="s">
        <v>142</v>
      </c>
      <c r="B56" s="20" t="s">
        <v>143</v>
      </c>
      <c r="C56" s="13">
        <v>84.48</v>
      </c>
      <c r="D56" s="13">
        <v>16.899999999999999</v>
      </c>
      <c r="E56" s="13">
        <v>101.38</v>
      </c>
      <c r="F56" s="4" t="s">
        <v>31</v>
      </c>
    </row>
    <row r="57" spans="1:6" ht="15" customHeight="1" x14ac:dyDescent="0.25">
      <c r="A57" s="8" t="s">
        <v>94</v>
      </c>
      <c r="B57" s="1" t="s">
        <v>117</v>
      </c>
      <c r="C57" s="13">
        <v>424.32</v>
      </c>
      <c r="D57" s="13">
        <v>84.86</v>
      </c>
      <c r="E57" s="13">
        <v>509.18</v>
      </c>
      <c r="F57" s="4" t="s">
        <v>8</v>
      </c>
    </row>
    <row r="58" spans="1:6" ht="15" customHeight="1" x14ac:dyDescent="0.25">
      <c r="A58" s="19"/>
      <c r="B58" s="15"/>
      <c r="C58" s="11">
        <f>SUM(C51:C57)</f>
        <v>1196.8900000000001</v>
      </c>
      <c r="D58" s="11">
        <f>SUM(D51:D57)</f>
        <v>113.58</v>
      </c>
      <c r="E58" s="11">
        <f>SUM(E51:E57)</f>
        <v>1310.47</v>
      </c>
    </row>
    <row r="59" spans="1:6" ht="15" customHeight="1" x14ac:dyDescent="0.25">
      <c r="A59" s="19"/>
      <c r="B59" s="15"/>
      <c r="C59" s="12"/>
      <c r="D59" s="12"/>
      <c r="E59" s="12"/>
    </row>
    <row r="60" spans="1:6" ht="15" customHeight="1" x14ac:dyDescent="0.3">
      <c r="A60" s="21" t="s">
        <v>96</v>
      </c>
      <c r="B60" s="15"/>
      <c r="C60" s="12"/>
      <c r="D60" s="12"/>
      <c r="E60" s="12"/>
    </row>
    <row r="61" spans="1:6" ht="17.3" customHeight="1" x14ac:dyDescent="0.25">
      <c r="A61" s="22" t="s">
        <v>97</v>
      </c>
      <c r="B61" s="23" t="s">
        <v>144</v>
      </c>
      <c r="C61" s="12">
        <v>313.33</v>
      </c>
      <c r="D61" s="12">
        <v>62.67</v>
      </c>
      <c r="E61" s="12">
        <v>376</v>
      </c>
      <c r="F61" s="4" t="s">
        <v>145</v>
      </c>
    </row>
    <row r="62" spans="1:6" ht="15" customHeight="1" x14ac:dyDescent="0.25">
      <c r="A62" s="19"/>
      <c r="B62" s="15"/>
      <c r="C62" s="11">
        <f>SUM(C61:C61)</f>
        <v>313.33</v>
      </c>
      <c r="D62" s="11">
        <f>SUM(D61:D61)</f>
        <v>62.67</v>
      </c>
      <c r="E62" s="11">
        <f>SUM(E61:E61)</f>
        <v>376</v>
      </c>
    </row>
    <row r="63" spans="1:6" ht="15" customHeight="1" x14ac:dyDescent="0.25">
      <c r="A63" s="19"/>
      <c r="B63" s="15"/>
      <c r="C63" s="12"/>
      <c r="D63" s="12"/>
      <c r="E63" s="12"/>
    </row>
    <row r="64" spans="1:6" ht="15" customHeight="1" x14ac:dyDescent="0.35">
      <c r="A64" s="24" t="s">
        <v>98</v>
      </c>
      <c r="B64" s="25"/>
      <c r="C64" s="26"/>
      <c r="D64" s="26"/>
      <c r="E64" s="26"/>
      <c r="F64" s="27"/>
    </row>
    <row r="65" spans="1:8" ht="15" customHeight="1" x14ac:dyDescent="0.25">
      <c r="A65" s="8" t="s">
        <v>146</v>
      </c>
      <c r="B65" s="15" t="s">
        <v>147</v>
      </c>
      <c r="C65" s="13">
        <v>2779.29</v>
      </c>
      <c r="D65" s="13"/>
      <c r="E65" s="13">
        <v>2779.29</v>
      </c>
      <c r="F65" s="4">
        <v>203630</v>
      </c>
    </row>
    <row r="66" spans="1:8" ht="15" customHeight="1" x14ac:dyDescent="0.25">
      <c r="A66" s="8" t="s">
        <v>6</v>
      </c>
      <c r="B66" s="15" t="s">
        <v>148</v>
      </c>
      <c r="C66" s="13">
        <v>1240.99</v>
      </c>
      <c r="D66" s="13"/>
      <c r="E66" s="13">
        <v>1240.99</v>
      </c>
      <c r="F66" s="4" t="s">
        <v>149</v>
      </c>
    </row>
    <row r="67" spans="1:8" ht="15" customHeight="1" x14ac:dyDescent="0.25">
      <c r="A67" s="1" t="s">
        <v>150</v>
      </c>
      <c r="B67" s="8" t="s">
        <v>151</v>
      </c>
      <c r="C67" s="10">
        <v>67.77</v>
      </c>
      <c r="D67" s="10">
        <v>13.55</v>
      </c>
      <c r="E67" s="10">
        <v>81.319999999999993</v>
      </c>
      <c r="F67" s="4">
        <v>203633</v>
      </c>
    </row>
    <row r="68" spans="1:8" ht="15" customHeight="1" x14ac:dyDescent="0.35">
      <c r="A68" s="24"/>
      <c r="B68" s="25"/>
      <c r="C68" s="11">
        <f>SUM(C65:C67)</f>
        <v>4088.0499999999997</v>
      </c>
      <c r="D68" s="11">
        <f>SUM(D65:D67)</f>
        <v>13.55</v>
      </c>
      <c r="E68" s="11">
        <f>SUM(E65:E67)</f>
        <v>4101.5999999999995</v>
      </c>
      <c r="F68" s="27"/>
    </row>
    <row r="69" spans="1:8" ht="15" customHeight="1" x14ac:dyDescent="0.35">
      <c r="A69" s="24"/>
      <c r="B69" s="25"/>
      <c r="C69" s="12"/>
      <c r="D69" s="12"/>
      <c r="E69" s="12"/>
      <c r="F69" s="27"/>
    </row>
    <row r="70" spans="1:8" ht="15" customHeight="1" x14ac:dyDescent="0.35">
      <c r="A70" s="24" t="s">
        <v>101</v>
      </c>
      <c r="B70" s="25"/>
      <c r="C70" s="26"/>
      <c r="D70" s="26"/>
      <c r="E70" s="26"/>
      <c r="F70" s="27"/>
    </row>
    <row r="71" spans="1:8" ht="15" customHeight="1" x14ac:dyDescent="0.35">
      <c r="B71" s="8"/>
      <c r="C71" s="13"/>
      <c r="D71" s="13"/>
      <c r="E71" s="13"/>
      <c r="F71" s="27"/>
    </row>
    <row r="72" spans="1:8" ht="15" customHeight="1" x14ac:dyDescent="0.35">
      <c r="A72" s="24"/>
      <c r="B72" s="25"/>
      <c r="C72" s="11">
        <f>SUM(C71:C71)</f>
        <v>0</v>
      </c>
      <c r="D72" s="11">
        <f>SUM(D71:D71)</f>
        <v>0</v>
      </c>
      <c r="E72" s="11">
        <f>SUM(E71:E71)</f>
        <v>0</v>
      </c>
    </row>
    <row r="73" spans="1:8" ht="15" customHeight="1" x14ac:dyDescent="0.3">
      <c r="A73" s="5" t="s">
        <v>102</v>
      </c>
      <c r="C73" s="28"/>
      <c r="D73" s="28"/>
      <c r="E73" s="28"/>
    </row>
    <row r="74" spans="1:8" ht="15" customHeight="1" x14ac:dyDescent="0.25">
      <c r="A74" s="8"/>
      <c r="C74" s="28"/>
      <c r="D74" s="28"/>
      <c r="E74" s="28"/>
    </row>
    <row r="75" spans="1:8" ht="15" customHeight="1" x14ac:dyDescent="0.25">
      <c r="A75" s="8"/>
      <c r="C75" s="11">
        <f>SUM(C74:C74)</f>
        <v>0</v>
      </c>
      <c r="D75" s="11">
        <f>SUM(D74:D74)</f>
        <v>0</v>
      </c>
      <c r="E75" s="11">
        <f>SUM(E74:E74)</f>
        <v>0</v>
      </c>
    </row>
    <row r="76" spans="1:8" ht="15" customHeight="1" x14ac:dyDescent="0.3">
      <c r="A76" s="5"/>
      <c r="B76" s="16"/>
      <c r="C76" s="12"/>
      <c r="D76" s="12"/>
      <c r="E76" s="12"/>
    </row>
    <row r="77" spans="1:8" ht="15" customHeight="1" x14ac:dyDescent="0.3">
      <c r="A77" s="29" t="s">
        <v>104</v>
      </c>
      <c r="B77" s="29"/>
      <c r="C77" s="13"/>
      <c r="D77" s="13"/>
      <c r="E77" s="13"/>
    </row>
    <row r="78" spans="1:8" ht="15" customHeight="1" x14ac:dyDescent="0.25">
      <c r="B78" s="20"/>
      <c r="C78" s="13"/>
      <c r="D78" s="13"/>
      <c r="E78" s="13"/>
      <c r="F78" s="17"/>
      <c r="H78" s="31"/>
    </row>
    <row r="79" spans="1:8" ht="15" customHeight="1" x14ac:dyDescent="0.25">
      <c r="C79" s="11">
        <f>SUM(C78:C78)</f>
        <v>0</v>
      </c>
      <c r="D79" s="11">
        <f>SUM(D78:D78)</f>
        <v>0</v>
      </c>
      <c r="E79" s="11">
        <f>SUM(E78:E78)</f>
        <v>0</v>
      </c>
      <c r="H79" s="31"/>
    </row>
    <row r="80" spans="1:8" ht="15" customHeight="1" x14ac:dyDescent="0.25">
      <c r="C80" s="12"/>
      <c r="D80" s="12"/>
      <c r="E80" s="12"/>
      <c r="H80" s="31"/>
    </row>
    <row r="81" spans="1:6" ht="15" customHeight="1" x14ac:dyDescent="0.3">
      <c r="A81" s="5" t="s">
        <v>107</v>
      </c>
      <c r="C81" s="1"/>
      <c r="D81" s="1"/>
      <c r="E81" s="1"/>
      <c r="F81" s="1"/>
    </row>
    <row r="82" spans="1:6" ht="15" customHeight="1" x14ac:dyDescent="0.25">
      <c r="A82" s="32" t="s">
        <v>108</v>
      </c>
      <c r="B82" s="33" t="s">
        <v>152</v>
      </c>
      <c r="C82" s="10">
        <v>11032.14</v>
      </c>
      <c r="D82" s="42"/>
      <c r="E82" s="10">
        <v>11032.14</v>
      </c>
      <c r="F82" s="14" t="s">
        <v>110</v>
      </c>
    </row>
    <row r="83" spans="1:6" ht="15" customHeight="1" x14ac:dyDescent="0.25">
      <c r="A83" s="32" t="s">
        <v>111</v>
      </c>
      <c r="B83" s="33" t="s">
        <v>153</v>
      </c>
      <c r="C83" s="10">
        <v>2991.91</v>
      </c>
      <c r="D83" s="42"/>
      <c r="E83" s="10">
        <v>2991.91</v>
      </c>
      <c r="F83" s="1">
        <v>203634</v>
      </c>
    </row>
    <row r="84" spans="1:6" ht="15" customHeight="1" x14ac:dyDescent="0.25">
      <c r="A84" s="32" t="s">
        <v>113</v>
      </c>
      <c r="B84" s="33" t="s">
        <v>154</v>
      </c>
      <c r="C84" s="10">
        <v>3363.24</v>
      </c>
      <c r="D84" s="42"/>
      <c r="E84" s="10">
        <v>3363.24</v>
      </c>
      <c r="F84" s="1">
        <v>203635</v>
      </c>
    </row>
    <row r="85" spans="1:6" ht="15" customHeight="1" x14ac:dyDescent="0.25">
      <c r="C85" s="11">
        <f>SUM(C82:C84)</f>
        <v>17387.29</v>
      </c>
      <c r="D85" s="11">
        <f>SUM(D82:D84)</f>
        <v>0</v>
      </c>
      <c r="E85" s="11">
        <f>SUM(E82:E84)</f>
        <v>17387.29</v>
      </c>
      <c r="F85" s="1"/>
    </row>
    <row r="86" spans="1:6" ht="15" customHeight="1" x14ac:dyDescent="0.25">
      <c r="C86" s="1"/>
      <c r="D86" s="1"/>
      <c r="E86" s="1"/>
      <c r="F86" s="1"/>
    </row>
    <row r="87" spans="1:6" ht="15" customHeight="1" x14ac:dyDescent="0.25">
      <c r="B87" s="35" t="s">
        <v>115</v>
      </c>
      <c r="C87" s="11">
        <f>SUM(+C79+C9+C48+C28+C22+C36+C58+C41+C62+C68+C72+C75+C85)</f>
        <v>32074.799999999999</v>
      </c>
      <c r="D87" s="11">
        <f>SUM(+D79+D9+D48+D28+D22+D36+D58+D41+D62+D68+D72+D75+D85)</f>
        <v>1604.9499999999998</v>
      </c>
      <c r="E87" s="11">
        <f>SUM(+E79+E9+E48+E28+E22+E36+E58+E41+E62+E68+E72+E75+E85)</f>
        <v>33679.75</v>
      </c>
    </row>
    <row r="88" spans="1:6" ht="15" customHeight="1" x14ac:dyDescent="0.25">
      <c r="B88" s="36"/>
      <c r="C88" s="12"/>
      <c r="D88" s="12"/>
      <c r="E88" s="12"/>
    </row>
    <row r="89" spans="1:6" ht="15" customHeight="1" x14ac:dyDescent="0.25">
      <c r="A89" s="8"/>
      <c r="C89" s="9"/>
    </row>
    <row r="90" spans="1:6" ht="15" customHeight="1" x14ac:dyDescent="0.25">
      <c r="A90" s="37" t="s">
        <v>116</v>
      </c>
      <c r="B90" s="38"/>
      <c r="C90" s="9"/>
    </row>
    <row r="91" spans="1:6" ht="15" customHeight="1" x14ac:dyDescent="0.25">
      <c r="A91" s="37"/>
      <c r="B91" s="38"/>
      <c r="C91" s="9"/>
    </row>
    <row r="92" spans="1:6" ht="15" customHeight="1" x14ac:dyDescent="0.25">
      <c r="A92" s="39"/>
      <c r="C92" s="9"/>
    </row>
    <row r="93" spans="1:6" ht="15" customHeight="1" x14ac:dyDescent="0.25">
      <c r="A93" s="40"/>
      <c r="B93" s="38"/>
      <c r="C93" s="9"/>
    </row>
    <row r="94" spans="1:6" ht="15" customHeight="1" x14ac:dyDescent="0.25">
      <c r="A94" s="40"/>
      <c r="B94" s="38"/>
      <c r="C94" s="9"/>
    </row>
    <row r="95" spans="1:6" ht="30.85" customHeight="1" x14ac:dyDescent="0.25">
      <c r="A95" s="43"/>
      <c r="B95" s="38"/>
      <c r="C95" s="9"/>
    </row>
    <row r="96" spans="1:6" ht="15" customHeight="1" x14ac:dyDescent="0.25">
      <c r="A96" s="40"/>
      <c r="B96" s="38"/>
      <c r="C96" s="9"/>
    </row>
    <row r="97" spans="1:8" ht="15" customHeight="1" x14ac:dyDescent="0.25">
      <c r="A97" s="40"/>
      <c r="B97" s="38"/>
      <c r="C97" s="9"/>
    </row>
    <row r="98" spans="1:8" ht="15" customHeight="1" x14ac:dyDescent="0.25">
      <c r="A98" s="41"/>
    </row>
    <row r="99" spans="1:8" ht="15" customHeight="1" x14ac:dyDescent="0.25"/>
    <row r="100" spans="1:8" ht="15" customHeight="1" x14ac:dyDescent="0.25"/>
    <row r="101" spans="1:8" ht="15" customHeight="1" x14ac:dyDescent="0.25"/>
    <row r="102" spans="1:8" ht="15" customHeight="1" x14ac:dyDescent="0.25"/>
    <row r="103" spans="1:8" ht="15" customHeight="1" x14ac:dyDescent="0.25"/>
    <row r="104" spans="1:8" ht="15" customHeight="1" x14ac:dyDescent="0.25"/>
    <row r="105" spans="1:8" ht="15" customHeight="1" x14ac:dyDescent="0.25"/>
    <row r="106" spans="1:8" ht="15" customHeight="1" x14ac:dyDescent="0.25"/>
    <row r="107" spans="1:8" ht="15" customHeight="1" x14ac:dyDescent="0.25"/>
    <row r="108" spans="1:8" ht="15" customHeight="1" x14ac:dyDescent="0.25"/>
    <row r="109" spans="1:8" ht="15" customHeight="1" x14ac:dyDescent="0.25"/>
    <row r="110" spans="1:8" ht="15" customHeight="1" x14ac:dyDescent="0.25"/>
    <row r="111" spans="1:8" ht="15" customHeight="1" x14ac:dyDescent="0.25">
      <c r="G111" s="32"/>
    </row>
    <row r="112" spans="1:8" ht="15" customHeight="1" x14ac:dyDescent="0.25">
      <c r="H112" s="32"/>
    </row>
    <row r="113" spans="1:8" ht="15" customHeight="1" x14ac:dyDescent="0.25">
      <c r="H113" s="32"/>
    </row>
    <row r="114" spans="1:8" s="32" customFormat="1" ht="15" customHeight="1" x14ac:dyDescent="0.25">
      <c r="A114" s="1"/>
      <c r="B114" s="1"/>
      <c r="C114" s="3"/>
      <c r="D114" s="3"/>
      <c r="E114" s="3"/>
      <c r="F114" s="4"/>
      <c r="G114" s="1"/>
      <c r="H114" s="1"/>
    </row>
    <row r="115" spans="1:8" s="32" customFormat="1" x14ac:dyDescent="0.25">
      <c r="A115" s="1"/>
      <c r="B115" s="1"/>
      <c r="C115" s="3"/>
      <c r="D115" s="3"/>
      <c r="E115" s="3"/>
      <c r="F115" s="4"/>
      <c r="G115" s="1"/>
      <c r="H115" s="1"/>
    </row>
    <row r="116" spans="1:8" s="32" customFormat="1" x14ac:dyDescent="0.25">
      <c r="A116" s="1"/>
      <c r="B116" s="1"/>
      <c r="C116" s="3"/>
      <c r="D116" s="3"/>
      <c r="E116" s="3"/>
      <c r="F116" s="4"/>
      <c r="G116" s="1"/>
      <c r="H116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selection activeCell="B14" sqref="B14"/>
    </sheetView>
  </sheetViews>
  <sheetFormatPr defaultColWidth="8.8984375" defaultRowHeight="13.85" x14ac:dyDescent="0.25"/>
  <cols>
    <col min="1" max="1" width="35.09765625" style="1" customWidth="1"/>
    <col min="2" max="2" width="42.296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296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296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296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296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296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296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296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296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296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296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296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296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296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296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296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296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296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296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296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296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296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296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296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296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296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296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296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296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296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296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296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296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296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296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296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296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296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296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296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296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296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296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296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296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296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296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296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296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296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296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296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296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296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296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296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296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296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296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296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296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296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296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296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43983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155</v>
      </c>
      <c r="C6" s="9">
        <v>3.1</v>
      </c>
      <c r="D6" s="9">
        <v>0.62</v>
      </c>
      <c r="E6" s="9">
        <v>3.72</v>
      </c>
      <c r="F6" s="4" t="s">
        <v>8</v>
      </c>
    </row>
    <row r="7" spans="1:7" ht="15" customHeight="1" x14ac:dyDescent="0.25">
      <c r="A7" s="8" t="s">
        <v>9</v>
      </c>
      <c r="B7" s="1" t="s">
        <v>156</v>
      </c>
      <c r="C7" s="9">
        <v>10.220000000000001</v>
      </c>
      <c r="D7" s="9">
        <v>2.04</v>
      </c>
      <c r="E7" s="9">
        <v>12.26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A9" s="1" t="s">
        <v>157</v>
      </c>
      <c r="B9" s="1" t="s">
        <v>158</v>
      </c>
      <c r="C9" s="10">
        <v>339.39</v>
      </c>
      <c r="D9" s="10">
        <v>67.88</v>
      </c>
      <c r="E9" s="10">
        <v>407.27</v>
      </c>
      <c r="F9" s="14" t="s">
        <v>8</v>
      </c>
    </row>
    <row r="10" spans="1:7" ht="15" customHeight="1" x14ac:dyDescent="0.25">
      <c r="C10" s="11">
        <f>SUM(C5:C9)</f>
        <v>994.71</v>
      </c>
      <c r="D10" s="11">
        <f>SUM(D5:D9)</f>
        <v>74.14</v>
      </c>
      <c r="E10" s="11">
        <f>SUM(E5:E9)</f>
        <v>1068.8499999999999</v>
      </c>
      <c r="G10" s="1" t="s">
        <v>25</v>
      </c>
    </row>
    <row r="11" spans="1:7" ht="15" customHeight="1" x14ac:dyDescent="0.25">
      <c r="C11" s="12"/>
      <c r="D11" s="12"/>
      <c r="E11" s="12"/>
    </row>
    <row r="12" spans="1:7" ht="15" customHeight="1" x14ac:dyDescent="0.3">
      <c r="A12" s="5" t="s">
        <v>26</v>
      </c>
      <c r="C12" s="13"/>
      <c r="D12" s="13"/>
      <c r="E12" s="13"/>
    </row>
    <row r="13" spans="1:7" ht="15" customHeight="1" x14ac:dyDescent="0.25">
      <c r="A13" s="8" t="s">
        <v>27</v>
      </c>
      <c r="B13" s="1" t="s">
        <v>28</v>
      </c>
      <c r="C13" s="9">
        <v>7.94</v>
      </c>
      <c r="D13" s="9"/>
      <c r="E13" s="9">
        <v>7.94</v>
      </c>
      <c r="F13" s="4" t="s">
        <v>8</v>
      </c>
    </row>
    <row r="14" spans="1:7" ht="15" customHeight="1" x14ac:dyDescent="0.25">
      <c r="A14" s="8" t="s">
        <v>159</v>
      </c>
      <c r="B14" s="1" t="s">
        <v>160</v>
      </c>
      <c r="C14" s="9">
        <v>435</v>
      </c>
      <c r="D14" s="9">
        <v>87</v>
      </c>
      <c r="E14" s="9">
        <v>522</v>
      </c>
      <c r="F14" s="4">
        <v>203638</v>
      </c>
    </row>
    <row r="15" spans="1:7" ht="15" customHeight="1" x14ac:dyDescent="0.25">
      <c r="A15" s="8" t="s">
        <v>36</v>
      </c>
      <c r="B15" s="1" t="s">
        <v>161</v>
      </c>
      <c r="C15" s="9">
        <v>120.25</v>
      </c>
      <c r="D15" s="9">
        <v>24.05</v>
      </c>
      <c r="E15" s="9">
        <v>144.30000000000001</v>
      </c>
      <c r="F15" s="4">
        <v>203639</v>
      </c>
    </row>
    <row r="16" spans="1:7" ht="15" customHeight="1" x14ac:dyDescent="0.25">
      <c r="A16" s="8" t="s">
        <v>43</v>
      </c>
      <c r="B16" s="1" t="s">
        <v>44</v>
      </c>
      <c r="C16" s="9">
        <v>36.75</v>
      </c>
      <c r="D16" s="9">
        <v>7.35</v>
      </c>
      <c r="E16" s="9">
        <v>44.1</v>
      </c>
      <c r="F16" s="4" t="s">
        <v>8</v>
      </c>
    </row>
    <row r="17" spans="1:6" ht="15" customHeight="1" x14ac:dyDescent="0.25">
      <c r="A17" s="1" t="s">
        <v>43</v>
      </c>
      <c r="B17" s="1" t="s">
        <v>45</v>
      </c>
      <c r="C17" s="9">
        <v>15.28</v>
      </c>
      <c r="D17" s="9">
        <v>3.05</v>
      </c>
      <c r="E17" s="9">
        <v>18.329999999999998</v>
      </c>
      <c r="F17" s="14" t="s">
        <v>8</v>
      </c>
    </row>
    <row r="18" spans="1:6" ht="15" customHeight="1" x14ac:dyDescent="0.25">
      <c r="A18" s="1" t="s">
        <v>124</v>
      </c>
      <c r="B18" s="1" t="s">
        <v>125</v>
      </c>
      <c r="C18" s="9">
        <v>48.47</v>
      </c>
      <c r="D18" s="9">
        <v>9.69</v>
      </c>
      <c r="E18" s="9">
        <v>58.16</v>
      </c>
      <c r="F18" s="14">
        <v>203640</v>
      </c>
    </row>
    <row r="19" spans="1:6" ht="15" customHeight="1" x14ac:dyDescent="0.25">
      <c r="A19" s="1" t="s">
        <v>29</v>
      </c>
      <c r="B19" s="1" t="s">
        <v>162</v>
      </c>
      <c r="C19" s="9">
        <v>458.32</v>
      </c>
      <c r="D19" s="9">
        <v>91.67</v>
      </c>
      <c r="E19" s="9">
        <v>549.99</v>
      </c>
      <c r="F19" s="14" t="s">
        <v>31</v>
      </c>
    </row>
    <row r="20" spans="1:6" ht="15" customHeight="1" x14ac:dyDescent="0.25">
      <c r="A20" s="1" t="s">
        <v>19</v>
      </c>
      <c r="B20" s="1" t="s">
        <v>56</v>
      </c>
      <c r="C20" s="9">
        <v>104.12</v>
      </c>
      <c r="D20" s="9">
        <v>20.82</v>
      </c>
      <c r="E20" s="9">
        <v>124.94</v>
      </c>
      <c r="F20" s="4" t="s">
        <v>8</v>
      </c>
    </row>
    <row r="21" spans="1:6" ht="15" customHeight="1" x14ac:dyDescent="0.25">
      <c r="A21" s="1" t="s">
        <v>124</v>
      </c>
      <c r="B21" s="1" t="s">
        <v>163</v>
      </c>
      <c r="C21" s="10">
        <v>48.87</v>
      </c>
      <c r="D21" s="10">
        <v>0.3</v>
      </c>
      <c r="E21" s="10">
        <v>49.17</v>
      </c>
      <c r="F21" s="1">
        <v>203660</v>
      </c>
    </row>
    <row r="22" spans="1:6" ht="15" customHeight="1" x14ac:dyDescent="0.25">
      <c r="C22" s="11">
        <f>SUM(C13:C21)</f>
        <v>1275</v>
      </c>
      <c r="D22" s="11">
        <f>SUM(D13:D21)</f>
        <v>243.93</v>
      </c>
      <c r="E22" s="11">
        <f>SUM(E13:E21)</f>
        <v>1518.9300000000003</v>
      </c>
    </row>
    <row r="23" spans="1:6" ht="15" customHeight="1" x14ac:dyDescent="0.25">
      <c r="C23" s="12"/>
      <c r="D23" s="12"/>
      <c r="E23" s="12"/>
    </row>
    <row r="24" spans="1:6" ht="15" customHeight="1" x14ac:dyDescent="0.3">
      <c r="A24" s="5" t="s">
        <v>57</v>
      </c>
      <c r="C24" s="13"/>
      <c r="D24" s="13"/>
      <c r="E24" s="13"/>
    </row>
    <row r="25" spans="1:6" ht="15" customHeight="1" x14ac:dyDescent="0.25">
      <c r="A25" s="8" t="s">
        <v>58</v>
      </c>
      <c r="B25" s="1" t="s">
        <v>7</v>
      </c>
      <c r="C25" s="13">
        <v>474</v>
      </c>
      <c r="D25" s="13"/>
      <c r="E25" s="13">
        <v>474</v>
      </c>
      <c r="F25" s="4" t="s">
        <v>8</v>
      </c>
    </row>
    <row r="26" spans="1:6" ht="15" customHeight="1" x14ac:dyDescent="0.25">
      <c r="A26" s="8" t="s">
        <v>164</v>
      </c>
      <c r="B26" s="1" t="s">
        <v>165</v>
      </c>
      <c r="C26" s="13">
        <v>1875</v>
      </c>
      <c r="D26" s="13"/>
      <c r="E26" s="13">
        <v>1875</v>
      </c>
      <c r="F26" s="4" t="s">
        <v>166</v>
      </c>
    </row>
    <row r="27" spans="1:6" ht="15" customHeight="1" x14ac:dyDescent="0.25">
      <c r="A27" s="8" t="s">
        <v>167</v>
      </c>
      <c r="B27" s="1" t="s">
        <v>168</v>
      </c>
      <c r="C27" s="13">
        <v>10.119999999999999</v>
      </c>
      <c r="D27" s="13">
        <v>4.38</v>
      </c>
      <c r="E27" s="13">
        <v>14.5</v>
      </c>
      <c r="F27" s="4">
        <v>203641</v>
      </c>
    </row>
    <row r="28" spans="1:6" ht="15" customHeight="1" x14ac:dyDescent="0.25">
      <c r="A28" s="8" t="s">
        <v>169</v>
      </c>
      <c r="B28" s="1" t="s">
        <v>170</v>
      </c>
      <c r="C28" s="13">
        <v>379.47</v>
      </c>
      <c r="D28" s="13">
        <v>18.97</v>
      </c>
      <c r="E28" s="13">
        <v>398.44</v>
      </c>
      <c r="F28" s="4">
        <v>203642</v>
      </c>
    </row>
    <row r="29" spans="1:6" ht="15" customHeight="1" x14ac:dyDescent="0.25">
      <c r="A29" s="8" t="s">
        <v>59</v>
      </c>
      <c r="B29" s="1" t="s">
        <v>171</v>
      </c>
      <c r="C29" s="13">
        <v>113.97</v>
      </c>
      <c r="D29" s="13">
        <v>5.7</v>
      </c>
      <c r="E29" s="13">
        <v>119.67</v>
      </c>
      <c r="F29" s="4">
        <v>203643</v>
      </c>
    </row>
    <row r="30" spans="1:6" ht="15" customHeight="1" x14ac:dyDescent="0.25">
      <c r="A30" s="8" t="s">
        <v>9</v>
      </c>
      <c r="B30" s="1" t="s">
        <v>172</v>
      </c>
      <c r="C30" s="9">
        <v>19.09</v>
      </c>
      <c r="D30" s="9">
        <v>3.82</v>
      </c>
      <c r="E30" s="9">
        <v>22.91</v>
      </c>
      <c r="F30" s="4" t="s">
        <v>8</v>
      </c>
    </row>
    <row r="31" spans="1:6" ht="15" customHeight="1" x14ac:dyDescent="0.25">
      <c r="A31" s="8" t="s">
        <v>64</v>
      </c>
      <c r="B31" s="1" t="s">
        <v>173</v>
      </c>
      <c r="C31" s="9">
        <v>12.5</v>
      </c>
      <c r="D31" s="9">
        <v>2.5</v>
      </c>
      <c r="E31" s="9">
        <v>15</v>
      </c>
      <c r="F31" s="4" t="s">
        <v>8</v>
      </c>
    </row>
    <row r="32" spans="1:6" s="15" customFormat="1" ht="15" customHeight="1" x14ac:dyDescent="0.3">
      <c r="B32" s="16"/>
      <c r="C32" s="11">
        <f>SUM(C25:C31)</f>
        <v>2884.15</v>
      </c>
      <c r="D32" s="11">
        <f>SUM(D25:D31)</f>
        <v>35.369999999999997</v>
      </c>
      <c r="E32" s="11">
        <f>SUM(E25:E31)</f>
        <v>2919.52</v>
      </c>
      <c r="F32" s="17"/>
    </row>
    <row r="33" spans="1:6" s="15" customFormat="1" ht="15" customHeight="1" x14ac:dyDescent="0.3">
      <c r="B33" s="16"/>
      <c r="C33" s="12"/>
      <c r="D33" s="12"/>
      <c r="E33" s="12"/>
      <c r="F33" s="17"/>
    </row>
    <row r="34" spans="1:6" ht="15" customHeight="1" x14ac:dyDescent="0.3">
      <c r="A34" s="5" t="s">
        <v>72</v>
      </c>
      <c r="C34" s="13"/>
      <c r="D34" s="13"/>
      <c r="E34" s="13"/>
    </row>
    <row r="35" spans="1:6" ht="15" customHeight="1" x14ac:dyDescent="0.25">
      <c r="A35" s="8" t="s">
        <v>6</v>
      </c>
      <c r="B35" s="1" t="s">
        <v>7</v>
      </c>
      <c r="C35" s="13">
        <v>195</v>
      </c>
      <c r="D35" s="13"/>
      <c r="E35" s="13">
        <v>195</v>
      </c>
      <c r="F35" s="4" t="s">
        <v>8</v>
      </c>
    </row>
    <row r="36" spans="1:6" ht="15" customHeight="1" x14ac:dyDescent="0.25">
      <c r="A36" s="8" t="s">
        <v>169</v>
      </c>
      <c r="B36" s="1" t="s">
        <v>170</v>
      </c>
      <c r="C36" s="13">
        <v>143.58000000000001</v>
      </c>
      <c r="D36" s="13">
        <v>7.18</v>
      </c>
      <c r="E36" s="13">
        <v>150.76</v>
      </c>
      <c r="F36" s="4">
        <v>203644</v>
      </c>
    </row>
    <row r="37" spans="1:6" ht="15" customHeight="1" x14ac:dyDescent="0.25">
      <c r="A37" s="8" t="s">
        <v>73</v>
      </c>
      <c r="B37" s="8" t="s">
        <v>174</v>
      </c>
      <c r="C37" s="9">
        <v>520</v>
      </c>
      <c r="D37" s="9">
        <v>104</v>
      </c>
      <c r="E37" s="9">
        <v>624</v>
      </c>
      <c r="F37" s="18">
        <v>203645</v>
      </c>
    </row>
    <row r="38" spans="1:6" ht="15" customHeight="1" x14ac:dyDescent="0.25">
      <c r="A38" s="8" t="s">
        <v>175</v>
      </c>
      <c r="B38" s="1" t="s">
        <v>176</v>
      </c>
      <c r="C38" s="9">
        <v>41.72</v>
      </c>
      <c r="D38" s="9"/>
      <c r="E38" s="9">
        <v>41.72</v>
      </c>
      <c r="F38" s="18">
        <v>203646</v>
      </c>
    </row>
    <row r="39" spans="1:6" ht="15" customHeight="1" x14ac:dyDescent="0.25">
      <c r="A39" s="8" t="s">
        <v>59</v>
      </c>
      <c r="B39" s="1" t="s">
        <v>177</v>
      </c>
      <c r="C39" s="9">
        <v>135.86000000000001</v>
      </c>
      <c r="D39" s="9">
        <v>6.79</v>
      </c>
      <c r="E39" s="9">
        <v>142.65</v>
      </c>
      <c r="F39" s="18">
        <v>203647</v>
      </c>
    </row>
    <row r="40" spans="1:6" ht="15" customHeight="1" x14ac:dyDescent="0.25">
      <c r="A40" s="8" t="s">
        <v>9</v>
      </c>
      <c r="B40" s="8" t="s">
        <v>172</v>
      </c>
      <c r="C40" s="9">
        <v>19.09</v>
      </c>
      <c r="D40" s="9">
        <v>3.82</v>
      </c>
      <c r="E40" s="9">
        <v>22.91</v>
      </c>
      <c r="F40" s="18" t="s">
        <v>8</v>
      </c>
    </row>
    <row r="41" spans="1:6" ht="15" customHeight="1" x14ac:dyDescent="0.25">
      <c r="A41" s="8" t="s">
        <v>134</v>
      </c>
      <c r="B41" s="1" t="s">
        <v>178</v>
      </c>
      <c r="C41" s="9">
        <v>35</v>
      </c>
      <c r="D41" s="9">
        <v>7</v>
      </c>
      <c r="E41" s="9">
        <v>42</v>
      </c>
      <c r="F41" s="18">
        <v>203648</v>
      </c>
    </row>
    <row r="42" spans="1:6" ht="15" customHeight="1" x14ac:dyDescent="0.25">
      <c r="A42" s="8" t="s">
        <v>134</v>
      </c>
      <c r="B42" s="8" t="s">
        <v>179</v>
      </c>
      <c r="C42" s="9">
        <v>35</v>
      </c>
      <c r="D42" s="9">
        <v>7</v>
      </c>
      <c r="E42" s="9">
        <v>42</v>
      </c>
      <c r="F42" s="18">
        <v>203658</v>
      </c>
    </row>
    <row r="43" spans="1:6" ht="15" customHeight="1" x14ac:dyDescent="0.25">
      <c r="A43" s="1" t="s">
        <v>157</v>
      </c>
      <c r="B43" s="1" t="s">
        <v>180</v>
      </c>
      <c r="C43" s="10">
        <v>55.84</v>
      </c>
      <c r="D43" s="1"/>
      <c r="E43" s="10">
        <v>55.84</v>
      </c>
      <c r="F43" s="14" t="s">
        <v>8</v>
      </c>
    </row>
    <row r="44" spans="1:6" ht="15" customHeight="1" x14ac:dyDescent="0.25">
      <c r="A44" s="19"/>
      <c r="B44" s="15"/>
      <c r="C44" s="11">
        <f>SUM(C35:C43)</f>
        <v>1181.0899999999999</v>
      </c>
      <c r="D44" s="11">
        <f>SUM(D35:D43)</f>
        <v>135.79000000000002</v>
      </c>
      <c r="E44" s="11">
        <f>SUM(E35:E43)</f>
        <v>1316.88</v>
      </c>
    </row>
    <row r="45" spans="1:6" ht="15" customHeight="1" x14ac:dyDescent="0.25">
      <c r="A45" s="19"/>
      <c r="B45" s="15"/>
      <c r="C45" s="12"/>
      <c r="D45" s="12"/>
      <c r="E45" s="12"/>
    </row>
    <row r="46" spans="1:6" ht="15" customHeight="1" x14ac:dyDescent="0.3">
      <c r="A46" s="5" t="s">
        <v>80</v>
      </c>
      <c r="C46" s="12"/>
      <c r="D46" s="12"/>
      <c r="E46" s="12"/>
    </row>
    <row r="47" spans="1:6" ht="15" customHeight="1" x14ac:dyDescent="0.25">
      <c r="A47" s="8" t="s">
        <v>81</v>
      </c>
      <c r="B47" s="1" t="s">
        <v>181</v>
      </c>
      <c r="C47" s="12">
        <v>8</v>
      </c>
      <c r="D47" s="12"/>
      <c r="E47" s="12">
        <v>8</v>
      </c>
      <c r="F47" s="4" t="s">
        <v>8</v>
      </c>
    </row>
    <row r="48" spans="1:6" ht="15" customHeight="1" x14ac:dyDescent="0.25">
      <c r="A48" s="8" t="s">
        <v>169</v>
      </c>
      <c r="B48" s="1" t="s">
        <v>170</v>
      </c>
      <c r="C48" s="12">
        <v>78.44</v>
      </c>
      <c r="D48" s="12">
        <v>3.92</v>
      </c>
      <c r="E48" s="12">
        <v>82.36</v>
      </c>
      <c r="F48" s="4">
        <v>203649</v>
      </c>
    </row>
    <row r="49" spans="1:6" ht="15" customHeight="1" x14ac:dyDescent="0.25">
      <c r="C49" s="11">
        <f>SUM(C47:C48)</f>
        <v>86.44</v>
      </c>
      <c r="D49" s="11">
        <f>SUM(D47:D48)</f>
        <v>3.92</v>
      </c>
      <c r="E49" s="11">
        <f>SUM(E47:E48)</f>
        <v>90.36</v>
      </c>
    </row>
    <row r="50" spans="1:6" ht="15" customHeight="1" x14ac:dyDescent="0.25"/>
    <row r="51" spans="1:6" ht="15" customHeight="1" x14ac:dyDescent="0.3">
      <c r="A51" s="5" t="s">
        <v>83</v>
      </c>
      <c r="B51" s="8"/>
      <c r="C51" s="13"/>
      <c r="D51" s="13"/>
      <c r="E51" s="13"/>
    </row>
    <row r="52" spans="1:6" ht="15" customHeight="1" x14ac:dyDescent="0.25">
      <c r="A52" s="8" t="s">
        <v>58</v>
      </c>
      <c r="B52" s="8" t="s">
        <v>7</v>
      </c>
      <c r="C52" s="13">
        <v>561</v>
      </c>
      <c r="D52" s="13"/>
      <c r="E52" s="13">
        <v>561</v>
      </c>
      <c r="F52" s="4" t="s">
        <v>8</v>
      </c>
    </row>
    <row r="53" spans="1:6" ht="15" customHeight="1" x14ac:dyDescent="0.25">
      <c r="A53" s="8" t="s">
        <v>15</v>
      </c>
      <c r="B53" s="8" t="s">
        <v>16</v>
      </c>
      <c r="C53" s="13">
        <v>87.4</v>
      </c>
      <c r="D53" s="13">
        <v>17.48</v>
      </c>
      <c r="E53" s="13">
        <v>104.88</v>
      </c>
      <c r="F53" s="4">
        <v>203639</v>
      </c>
    </row>
    <row r="54" spans="1:6" ht="15" customHeight="1" x14ac:dyDescent="0.25">
      <c r="A54" s="8" t="s">
        <v>9</v>
      </c>
      <c r="B54" s="8" t="s">
        <v>182</v>
      </c>
      <c r="C54" s="13">
        <v>3.1</v>
      </c>
      <c r="D54" s="13">
        <v>0.62</v>
      </c>
      <c r="E54" s="13">
        <v>3.72</v>
      </c>
      <c r="F54" s="4" t="s">
        <v>8</v>
      </c>
    </row>
    <row r="55" spans="1:6" ht="15" customHeight="1" x14ac:dyDescent="0.25">
      <c r="A55" s="8" t="s">
        <v>9</v>
      </c>
      <c r="B55" s="8" t="s">
        <v>156</v>
      </c>
      <c r="C55" s="13">
        <v>10.210000000000001</v>
      </c>
      <c r="D55" s="13">
        <v>2.0499999999999998</v>
      </c>
      <c r="E55" s="13">
        <v>12.26</v>
      </c>
      <c r="F55" s="4" t="s">
        <v>8</v>
      </c>
    </row>
    <row r="56" spans="1:6" ht="15" customHeight="1" x14ac:dyDescent="0.25">
      <c r="A56" s="8" t="s">
        <v>157</v>
      </c>
      <c r="B56" s="8" t="s">
        <v>183</v>
      </c>
      <c r="C56" s="13">
        <v>255.25</v>
      </c>
      <c r="D56" s="13">
        <v>51.05</v>
      </c>
      <c r="E56" s="13">
        <v>306.3</v>
      </c>
      <c r="F56" s="4" t="s">
        <v>8</v>
      </c>
    </row>
    <row r="57" spans="1:6" ht="15" customHeight="1" x14ac:dyDescent="0.25">
      <c r="A57" s="1" t="s">
        <v>139</v>
      </c>
      <c r="B57" s="1" t="s">
        <v>184</v>
      </c>
      <c r="C57" s="13">
        <v>410</v>
      </c>
      <c r="D57" s="13">
        <v>82</v>
      </c>
      <c r="E57" s="13">
        <v>492</v>
      </c>
      <c r="F57" s="1">
        <v>203659</v>
      </c>
    </row>
    <row r="58" spans="1:6" ht="15" customHeight="1" x14ac:dyDescent="0.25">
      <c r="C58" s="11">
        <f>SUM(C52:C57)</f>
        <v>1326.96</v>
      </c>
      <c r="D58" s="11">
        <f>SUM(D52:D57)</f>
        <v>153.19999999999999</v>
      </c>
      <c r="E58" s="11">
        <f>SUM(E52:E57)</f>
        <v>1480.16</v>
      </c>
    </row>
    <row r="59" spans="1:6" ht="15" customHeight="1" x14ac:dyDescent="0.25">
      <c r="C59" s="12"/>
      <c r="D59" s="12"/>
      <c r="E59" s="12"/>
    </row>
    <row r="60" spans="1:6" ht="15" customHeight="1" x14ac:dyDescent="0.3">
      <c r="A60" s="5" t="s">
        <v>90</v>
      </c>
      <c r="C60" s="13"/>
      <c r="D60" s="13"/>
      <c r="E60" s="13"/>
    </row>
    <row r="61" spans="1:6" ht="15" customHeight="1" x14ac:dyDescent="0.25">
      <c r="A61" s="8" t="s">
        <v>6</v>
      </c>
      <c r="B61" s="1" t="s">
        <v>7</v>
      </c>
      <c r="C61" s="13">
        <v>304</v>
      </c>
      <c r="D61" s="13"/>
      <c r="E61" s="13">
        <v>304</v>
      </c>
      <c r="F61" s="4" t="s">
        <v>8</v>
      </c>
    </row>
    <row r="62" spans="1:6" ht="15" customHeight="1" x14ac:dyDescent="0.25">
      <c r="A62" s="8" t="s">
        <v>6</v>
      </c>
      <c r="B62" s="1" t="s">
        <v>7</v>
      </c>
      <c r="C62" s="13">
        <v>200</v>
      </c>
      <c r="D62" s="13"/>
      <c r="E62" s="13">
        <v>200</v>
      </c>
      <c r="F62" s="4" t="s">
        <v>8</v>
      </c>
    </row>
    <row r="63" spans="1:6" ht="15" customHeight="1" x14ac:dyDescent="0.25">
      <c r="A63" s="8" t="s">
        <v>6</v>
      </c>
      <c r="B63" s="1" t="s">
        <v>7</v>
      </c>
      <c r="C63" s="13">
        <v>125</v>
      </c>
      <c r="D63" s="13"/>
      <c r="E63" s="13">
        <v>125</v>
      </c>
      <c r="F63" s="4" t="s">
        <v>8</v>
      </c>
    </row>
    <row r="64" spans="1:6" ht="15" customHeight="1" x14ac:dyDescent="0.25">
      <c r="A64" s="8" t="s">
        <v>169</v>
      </c>
      <c r="B64" s="1" t="s">
        <v>185</v>
      </c>
      <c r="C64" s="13">
        <v>66.540000000000006</v>
      </c>
      <c r="D64" s="13">
        <v>3.33</v>
      </c>
      <c r="E64" s="13">
        <v>69.87</v>
      </c>
      <c r="F64" s="4">
        <v>203650</v>
      </c>
    </row>
    <row r="65" spans="1:6" ht="15" customHeight="1" x14ac:dyDescent="0.25">
      <c r="A65" s="8" t="s">
        <v>169</v>
      </c>
      <c r="B65" s="1" t="s">
        <v>186</v>
      </c>
      <c r="C65" s="13">
        <v>53.95</v>
      </c>
      <c r="D65" s="13">
        <v>2.7</v>
      </c>
      <c r="E65" s="13">
        <v>56.65</v>
      </c>
      <c r="F65" s="4">
        <v>203651</v>
      </c>
    </row>
    <row r="66" spans="1:6" ht="15" customHeight="1" x14ac:dyDescent="0.25">
      <c r="A66" s="1" t="s">
        <v>187</v>
      </c>
      <c r="B66" s="20" t="s">
        <v>188</v>
      </c>
      <c r="C66" s="13">
        <v>12.45</v>
      </c>
      <c r="D66" s="13"/>
      <c r="E66" s="13">
        <v>12.45</v>
      </c>
      <c r="F66" s="4">
        <v>203652</v>
      </c>
    </row>
    <row r="67" spans="1:6" ht="15" customHeight="1" x14ac:dyDescent="0.25">
      <c r="A67" s="8" t="s">
        <v>189</v>
      </c>
      <c r="B67" s="1" t="s">
        <v>190</v>
      </c>
      <c r="C67" s="13">
        <v>200</v>
      </c>
      <c r="D67" s="13">
        <v>40</v>
      </c>
      <c r="E67" s="13">
        <v>240</v>
      </c>
      <c r="F67" s="4">
        <v>203653</v>
      </c>
    </row>
    <row r="68" spans="1:6" ht="15" customHeight="1" x14ac:dyDescent="0.25">
      <c r="A68" s="1" t="s">
        <v>19</v>
      </c>
      <c r="B68" s="20" t="s">
        <v>93</v>
      </c>
      <c r="C68" s="13">
        <v>30.49</v>
      </c>
      <c r="D68" s="13">
        <v>6.1</v>
      </c>
      <c r="E68" s="13">
        <v>36.590000000000003</v>
      </c>
      <c r="F68" s="4" t="s">
        <v>8</v>
      </c>
    </row>
    <row r="69" spans="1:6" ht="15" customHeight="1" x14ac:dyDescent="0.25">
      <c r="A69" s="8" t="s">
        <v>94</v>
      </c>
      <c r="B69" s="1" t="s">
        <v>191</v>
      </c>
      <c r="C69" s="13">
        <v>425.17</v>
      </c>
      <c r="D69" s="13">
        <v>85.03</v>
      </c>
      <c r="E69" s="13">
        <v>510.2</v>
      </c>
      <c r="F69" s="4" t="s">
        <v>8</v>
      </c>
    </row>
    <row r="70" spans="1:6" ht="15" customHeight="1" x14ac:dyDescent="0.25">
      <c r="A70" s="19"/>
      <c r="B70" s="15"/>
      <c r="C70" s="11">
        <f>SUM(C61:C69)</f>
        <v>1417.6000000000001</v>
      </c>
      <c r="D70" s="11">
        <f>SUM(D61:D69)</f>
        <v>137.16</v>
      </c>
      <c r="E70" s="11">
        <f>SUM(E61:E69)</f>
        <v>1554.76</v>
      </c>
    </row>
    <row r="71" spans="1:6" ht="15" customHeight="1" x14ac:dyDescent="0.25">
      <c r="A71" s="19"/>
      <c r="B71" s="15"/>
      <c r="C71" s="12"/>
      <c r="D71" s="12"/>
      <c r="E71" s="12"/>
    </row>
    <row r="72" spans="1:6" ht="15" customHeight="1" x14ac:dyDescent="0.3">
      <c r="A72" s="21" t="s">
        <v>96</v>
      </c>
      <c r="B72" s="15"/>
      <c r="C72" s="12"/>
      <c r="D72" s="12"/>
      <c r="E72" s="12"/>
    </row>
    <row r="73" spans="1:6" ht="15" customHeight="1" x14ac:dyDescent="0.25">
      <c r="A73" s="22" t="s">
        <v>97</v>
      </c>
      <c r="B73" s="23" t="s">
        <v>192</v>
      </c>
      <c r="C73" s="12">
        <v>313.33</v>
      </c>
      <c r="D73" s="12">
        <v>62.67</v>
      </c>
      <c r="E73" s="12">
        <v>376</v>
      </c>
      <c r="F73" s="4">
        <v>203654</v>
      </c>
    </row>
    <row r="74" spans="1:6" ht="17.3" customHeight="1" x14ac:dyDescent="0.25">
      <c r="A74" s="22" t="s">
        <v>97</v>
      </c>
      <c r="B74" s="23" t="s">
        <v>193</v>
      </c>
      <c r="C74" s="12">
        <v>313.33</v>
      </c>
      <c r="D74" s="12">
        <v>62.67</v>
      </c>
      <c r="E74" s="12">
        <v>376</v>
      </c>
      <c r="F74" s="4">
        <v>109181</v>
      </c>
    </row>
    <row r="75" spans="1:6" ht="15" customHeight="1" x14ac:dyDescent="0.25">
      <c r="A75" s="19"/>
      <c r="B75" s="15"/>
      <c r="C75" s="11">
        <f>SUM(C74:C74)</f>
        <v>313.33</v>
      </c>
      <c r="D75" s="11">
        <f>SUM(D74:D74)</f>
        <v>62.67</v>
      </c>
      <c r="E75" s="11">
        <f>SUM(E74:E74)</f>
        <v>376</v>
      </c>
    </row>
    <row r="76" spans="1:6" ht="15" customHeight="1" x14ac:dyDescent="0.25">
      <c r="A76" s="19"/>
      <c r="B76" s="15"/>
      <c r="C76" s="12"/>
      <c r="D76" s="12"/>
      <c r="E76" s="12"/>
    </row>
    <row r="77" spans="1:6" ht="15" customHeight="1" x14ac:dyDescent="0.35">
      <c r="A77" s="24" t="s">
        <v>98</v>
      </c>
      <c r="B77" s="25"/>
      <c r="C77" s="26"/>
      <c r="D77" s="26"/>
      <c r="E77" s="26"/>
      <c r="F77" s="27"/>
    </row>
    <row r="78" spans="1:6" ht="15" customHeight="1" x14ac:dyDescent="0.25">
      <c r="B78" s="8"/>
      <c r="C78" s="10"/>
      <c r="D78" s="10"/>
      <c r="E78" s="10"/>
    </row>
    <row r="79" spans="1:6" ht="15" customHeight="1" x14ac:dyDescent="0.35">
      <c r="A79" s="24"/>
      <c r="B79" s="25"/>
      <c r="C79" s="11">
        <f>SUM(C78:C78)</f>
        <v>0</v>
      </c>
      <c r="D79" s="11">
        <f>SUM(D78:D78)</f>
        <v>0</v>
      </c>
      <c r="E79" s="11">
        <f>SUM(E78:E78)</f>
        <v>0</v>
      </c>
      <c r="F79" s="27"/>
    </row>
    <row r="80" spans="1:6" ht="15" customHeight="1" x14ac:dyDescent="0.35">
      <c r="A80" s="24"/>
      <c r="B80" s="25"/>
      <c r="C80" s="12"/>
      <c r="D80" s="12"/>
      <c r="E80" s="12"/>
      <c r="F80" s="27"/>
    </row>
    <row r="81" spans="1:8" ht="15" customHeight="1" x14ac:dyDescent="0.35">
      <c r="A81" s="24" t="s">
        <v>101</v>
      </c>
      <c r="B81" s="25"/>
      <c r="C81" s="26"/>
      <c r="D81" s="26"/>
      <c r="E81" s="26"/>
      <c r="F81" s="27"/>
    </row>
    <row r="82" spans="1:8" ht="15" customHeight="1" x14ac:dyDescent="0.35">
      <c r="B82" s="8"/>
      <c r="C82" s="13"/>
      <c r="D82" s="13"/>
      <c r="E82" s="13"/>
      <c r="F82" s="27"/>
    </row>
    <row r="83" spans="1:8" ht="15" customHeight="1" x14ac:dyDescent="0.35">
      <c r="A83" s="24"/>
      <c r="B83" s="25"/>
      <c r="C83" s="11">
        <f>SUM(C82:C82)</f>
        <v>0</v>
      </c>
      <c r="D83" s="11">
        <f>SUM(D82:D82)</f>
        <v>0</v>
      </c>
      <c r="E83" s="11">
        <f>SUM(E82:E82)</f>
        <v>0</v>
      </c>
    </row>
    <row r="84" spans="1:8" ht="15" customHeight="1" x14ac:dyDescent="0.3">
      <c r="A84" s="5" t="s">
        <v>102</v>
      </c>
      <c r="C84" s="28"/>
      <c r="D84" s="28"/>
      <c r="E84" s="28"/>
    </row>
    <row r="85" spans="1:8" ht="15" customHeight="1" x14ac:dyDescent="0.25">
      <c r="A85" s="8" t="s">
        <v>194</v>
      </c>
      <c r="B85" s="1" t="s">
        <v>195</v>
      </c>
      <c r="C85" s="28">
        <v>26.15</v>
      </c>
      <c r="D85" s="28">
        <v>5.23</v>
      </c>
      <c r="E85" s="28">
        <v>31.38</v>
      </c>
      <c r="F85" s="4">
        <v>203639</v>
      </c>
    </row>
    <row r="86" spans="1:8" ht="15" customHeight="1" x14ac:dyDescent="0.25">
      <c r="A86" s="8" t="s">
        <v>169</v>
      </c>
      <c r="B86" s="1" t="s">
        <v>170</v>
      </c>
      <c r="C86" s="28">
        <v>55.18</v>
      </c>
      <c r="D86" s="28">
        <v>2.76</v>
      </c>
      <c r="E86" s="28">
        <v>57.94</v>
      </c>
      <c r="F86" s="4">
        <v>203655</v>
      </c>
    </row>
    <row r="87" spans="1:8" ht="15" customHeight="1" x14ac:dyDescent="0.25">
      <c r="A87" s="8" t="s">
        <v>196</v>
      </c>
      <c r="B87" s="1" t="s">
        <v>197</v>
      </c>
      <c r="C87" s="28">
        <v>139.32</v>
      </c>
      <c r="D87" s="28"/>
      <c r="E87" s="28">
        <v>139.32</v>
      </c>
      <c r="F87" s="4" t="s">
        <v>31</v>
      </c>
    </row>
    <row r="88" spans="1:8" ht="15" customHeight="1" x14ac:dyDescent="0.25">
      <c r="A88" s="1" t="s">
        <v>157</v>
      </c>
      <c r="B88" s="1" t="s">
        <v>198</v>
      </c>
      <c r="C88" s="10">
        <v>401.62</v>
      </c>
      <c r="D88" s="10">
        <v>80.33</v>
      </c>
      <c r="E88" s="10">
        <v>481.95</v>
      </c>
      <c r="F88" s="14" t="s">
        <v>8</v>
      </c>
    </row>
    <row r="89" spans="1:8" ht="15" customHeight="1" x14ac:dyDescent="0.25">
      <c r="A89" s="8"/>
      <c r="C89" s="11">
        <f>SUM(C85:C88)</f>
        <v>622.27</v>
      </c>
      <c r="D89" s="11">
        <f>SUM(D85:D88)</f>
        <v>88.32</v>
      </c>
      <c r="E89" s="11">
        <f>SUM(E85:E88)</f>
        <v>710.58999999999992</v>
      </c>
    </row>
    <row r="90" spans="1:8" ht="15" customHeight="1" x14ac:dyDescent="0.3">
      <c r="A90" s="5"/>
      <c r="B90" s="16"/>
      <c r="C90" s="12"/>
      <c r="D90" s="12"/>
      <c r="E90" s="12"/>
    </row>
    <row r="91" spans="1:8" ht="15" customHeight="1" x14ac:dyDescent="0.3">
      <c r="A91" s="29" t="s">
        <v>104</v>
      </c>
      <c r="B91" s="29"/>
      <c r="C91" s="13"/>
      <c r="D91" s="13"/>
      <c r="E91" s="13"/>
    </row>
    <row r="92" spans="1:8" ht="15" customHeight="1" x14ac:dyDescent="0.25">
      <c r="B92" s="20"/>
      <c r="C92" s="13"/>
      <c r="D92" s="13"/>
      <c r="E92" s="13"/>
      <c r="F92" s="17"/>
      <c r="H92" s="31"/>
    </row>
    <row r="93" spans="1:8" ht="15" customHeight="1" x14ac:dyDescent="0.25">
      <c r="C93" s="11">
        <f>SUM(C92:C92)</f>
        <v>0</v>
      </c>
      <c r="D93" s="11">
        <f>SUM(D92:D92)</f>
        <v>0</v>
      </c>
      <c r="E93" s="11">
        <f>SUM(E92:E92)</f>
        <v>0</v>
      </c>
      <c r="H93" s="31"/>
    </row>
    <row r="94" spans="1:8" ht="15" customHeight="1" x14ac:dyDescent="0.25">
      <c r="C94" s="12"/>
      <c r="D94" s="12"/>
      <c r="E94" s="12"/>
      <c r="H94" s="31"/>
    </row>
    <row r="95" spans="1:8" ht="15" customHeight="1" x14ac:dyDescent="0.3">
      <c r="A95" s="5" t="s">
        <v>107</v>
      </c>
      <c r="C95" s="1"/>
      <c r="D95" s="1"/>
      <c r="E95" s="1"/>
      <c r="F95" s="1"/>
    </row>
    <row r="96" spans="1:8" ht="15" customHeight="1" x14ac:dyDescent="0.25">
      <c r="A96" s="32" t="s">
        <v>113</v>
      </c>
      <c r="B96" s="33" t="s">
        <v>199</v>
      </c>
      <c r="C96" s="10">
        <v>3534.44</v>
      </c>
      <c r="D96" s="42"/>
      <c r="E96" s="10">
        <v>3534.44</v>
      </c>
      <c r="F96" s="14">
        <v>203656</v>
      </c>
    </row>
    <row r="97" spans="1:6" ht="15" customHeight="1" x14ac:dyDescent="0.25">
      <c r="A97" s="32" t="s">
        <v>111</v>
      </c>
      <c r="B97" s="33" t="s">
        <v>200</v>
      </c>
      <c r="C97" s="10">
        <v>3207.87</v>
      </c>
      <c r="D97" s="42"/>
      <c r="E97" s="10">
        <v>3207.87</v>
      </c>
      <c r="F97" s="14">
        <v>203657</v>
      </c>
    </row>
    <row r="98" spans="1:6" ht="15" customHeight="1" x14ac:dyDescent="0.25">
      <c r="A98" s="32" t="s">
        <v>108</v>
      </c>
      <c r="B98" s="33" t="s">
        <v>201</v>
      </c>
      <c r="C98" s="10">
        <v>11544.2</v>
      </c>
      <c r="D98" s="42"/>
      <c r="E98" s="10">
        <v>11544.2</v>
      </c>
      <c r="F98" s="14" t="s">
        <v>110</v>
      </c>
    </row>
    <row r="99" spans="1:6" ht="15" customHeight="1" x14ac:dyDescent="0.25">
      <c r="C99" s="11">
        <f>SUM(C96:C98)</f>
        <v>18286.510000000002</v>
      </c>
      <c r="D99" s="11">
        <f>SUM(D96:D98)</f>
        <v>0</v>
      </c>
      <c r="E99" s="11">
        <f>SUM(E96:E98)</f>
        <v>18286.510000000002</v>
      </c>
      <c r="F99" s="1"/>
    </row>
    <row r="100" spans="1:6" ht="15" customHeight="1" x14ac:dyDescent="0.25">
      <c r="C100" s="1"/>
      <c r="D100" s="1"/>
      <c r="E100" s="1"/>
      <c r="F100" s="1"/>
    </row>
    <row r="101" spans="1:6" ht="15" customHeight="1" x14ac:dyDescent="0.25">
      <c r="B101" s="35" t="s">
        <v>115</v>
      </c>
      <c r="C101" s="11">
        <f>SUM(+C93+C10+C58+C32+C22+C44+C70+C49+C75+C79+C83+C89+C99)</f>
        <v>28388.060000000005</v>
      </c>
      <c r="D101" s="11">
        <f>SUM(+D93+D10+D58+D32+D22+D44+D70+D49+D75+D79+D83+D89+D99)</f>
        <v>934.5</v>
      </c>
      <c r="E101" s="11">
        <f>SUM(+E93+E10+E58+E32+E22+E44+E70+E49+E75+E79+E83+E89+E99)</f>
        <v>29322.560000000005</v>
      </c>
    </row>
    <row r="102" spans="1:6" ht="15" customHeight="1" x14ac:dyDescent="0.25">
      <c r="B102" s="36"/>
      <c r="C102" s="12"/>
      <c r="D102" s="12"/>
      <c r="E102" s="12"/>
    </row>
    <row r="103" spans="1:6" ht="15" customHeight="1" x14ac:dyDescent="0.25">
      <c r="A103" s="8"/>
      <c r="C103" s="9"/>
    </row>
    <row r="104" spans="1:6" ht="15" customHeight="1" x14ac:dyDescent="0.25">
      <c r="A104" s="37" t="s">
        <v>116</v>
      </c>
      <c r="B104" s="38"/>
      <c r="C104" s="9"/>
    </row>
    <row r="105" spans="1:6" ht="15" customHeight="1" x14ac:dyDescent="0.25">
      <c r="A105" s="37"/>
      <c r="B105" s="38"/>
      <c r="C105" s="9"/>
    </row>
    <row r="106" spans="1:6" ht="15" customHeight="1" x14ac:dyDescent="0.25">
      <c r="A106" s="39"/>
      <c r="C106" s="9"/>
    </row>
    <row r="107" spans="1:6" ht="15" customHeight="1" x14ac:dyDescent="0.25">
      <c r="A107" s="40"/>
      <c r="B107" s="38"/>
      <c r="C107" s="9"/>
    </row>
    <row r="108" spans="1:6" ht="15" customHeight="1" x14ac:dyDescent="0.25">
      <c r="A108" s="40"/>
      <c r="B108" s="38"/>
      <c r="C108" s="9"/>
    </row>
    <row r="109" spans="1:6" ht="30.85" customHeight="1" x14ac:dyDescent="0.25">
      <c r="A109" s="43"/>
      <c r="B109" s="38"/>
      <c r="C109" s="9"/>
    </row>
    <row r="110" spans="1:6" ht="15" customHeight="1" x14ac:dyDescent="0.25">
      <c r="A110" s="40"/>
      <c r="B110" s="38"/>
      <c r="C110" s="9"/>
    </row>
    <row r="111" spans="1:6" ht="15" customHeight="1" x14ac:dyDescent="0.25">
      <c r="A111" s="40"/>
      <c r="B111" s="38"/>
      <c r="C111" s="9"/>
    </row>
    <row r="112" spans="1:6" ht="15" customHeight="1" x14ac:dyDescent="0.25">
      <c r="A112" s="41"/>
    </row>
    <row r="113" spans="1:8" ht="15" customHeight="1" x14ac:dyDescent="0.25"/>
    <row r="114" spans="1:8" ht="15" customHeight="1" x14ac:dyDescent="0.25"/>
    <row r="115" spans="1:8" ht="15" customHeight="1" x14ac:dyDescent="0.25"/>
    <row r="116" spans="1:8" ht="15" customHeight="1" x14ac:dyDescent="0.25"/>
    <row r="117" spans="1:8" ht="15" customHeight="1" x14ac:dyDescent="0.25"/>
    <row r="118" spans="1:8" ht="15" customHeight="1" x14ac:dyDescent="0.25"/>
    <row r="119" spans="1:8" ht="15" customHeight="1" x14ac:dyDescent="0.25"/>
    <row r="120" spans="1:8" ht="15" customHeight="1" x14ac:dyDescent="0.25"/>
    <row r="121" spans="1:8" ht="15" customHeight="1" x14ac:dyDescent="0.25"/>
    <row r="122" spans="1:8" ht="15" customHeight="1" x14ac:dyDescent="0.25"/>
    <row r="123" spans="1:8" ht="15" customHeight="1" x14ac:dyDescent="0.25"/>
    <row r="124" spans="1:8" ht="15" customHeight="1" x14ac:dyDescent="0.25"/>
    <row r="125" spans="1:8" ht="15" customHeight="1" x14ac:dyDescent="0.25">
      <c r="G125" s="32"/>
    </row>
    <row r="126" spans="1:8" ht="15" customHeight="1" x14ac:dyDescent="0.25">
      <c r="H126" s="32"/>
    </row>
    <row r="127" spans="1:8" ht="15" customHeight="1" x14ac:dyDescent="0.25">
      <c r="H127" s="32"/>
    </row>
    <row r="128" spans="1:8" s="32" customFormat="1" ht="15" customHeight="1" x14ac:dyDescent="0.25">
      <c r="A128" s="1"/>
      <c r="B128" s="1"/>
      <c r="C128" s="3"/>
      <c r="D128" s="3"/>
      <c r="E128" s="3"/>
      <c r="F128" s="4"/>
      <c r="G128" s="1"/>
      <c r="H128" s="1"/>
    </row>
    <row r="129" spans="1:8" s="32" customFormat="1" x14ac:dyDescent="0.25">
      <c r="A129" s="1"/>
      <c r="B129" s="1"/>
      <c r="C129" s="3"/>
      <c r="D129" s="3"/>
      <c r="E129" s="3"/>
      <c r="F129" s="4"/>
      <c r="G129" s="1"/>
      <c r="H129" s="1"/>
    </row>
    <row r="130" spans="1:8" s="32" customFormat="1" x14ac:dyDescent="0.25">
      <c r="A130" s="1"/>
      <c r="B130" s="1"/>
      <c r="C130" s="3"/>
      <c r="D130" s="3"/>
      <c r="E130" s="3"/>
      <c r="F130" s="4"/>
      <c r="G130" s="1"/>
      <c r="H130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A10" sqref="A10"/>
    </sheetView>
  </sheetViews>
  <sheetFormatPr defaultColWidth="8.8984375" defaultRowHeight="13.85" x14ac:dyDescent="0.25"/>
  <cols>
    <col min="1" max="1" width="35.09765625" style="1" customWidth="1"/>
    <col min="2" max="2" width="42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44013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202</v>
      </c>
      <c r="C6" s="9">
        <v>3</v>
      </c>
      <c r="D6" s="9">
        <v>0.6</v>
      </c>
      <c r="E6" s="9">
        <v>3.6</v>
      </c>
      <c r="F6" s="4" t="s">
        <v>8</v>
      </c>
    </row>
    <row r="7" spans="1:7" ht="15" customHeight="1" x14ac:dyDescent="0.25">
      <c r="A7" s="8" t="s">
        <v>9</v>
      </c>
      <c r="B7" s="1" t="s">
        <v>203</v>
      </c>
      <c r="C7" s="9">
        <v>10.02</v>
      </c>
      <c r="D7" s="9">
        <v>2</v>
      </c>
      <c r="E7" s="9">
        <v>12.02</v>
      </c>
      <c r="F7" s="4" t="s">
        <v>8</v>
      </c>
    </row>
    <row r="8" spans="1:7" ht="15" customHeight="1" x14ac:dyDescent="0.25">
      <c r="A8" s="8" t="s">
        <v>204</v>
      </c>
      <c r="B8" s="1" t="s">
        <v>205</v>
      </c>
      <c r="C8" s="9">
        <v>290</v>
      </c>
      <c r="D8" s="9">
        <v>58</v>
      </c>
      <c r="E8" s="9">
        <v>348</v>
      </c>
      <c r="F8" s="4">
        <v>109183</v>
      </c>
    </row>
    <row r="9" spans="1:7" ht="15" customHeight="1" x14ac:dyDescent="0.25">
      <c r="A9" s="8" t="s">
        <v>36</v>
      </c>
      <c r="B9" s="1" t="s">
        <v>206</v>
      </c>
      <c r="C9" s="9">
        <v>5.86</v>
      </c>
      <c r="D9" s="9">
        <v>1.17</v>
      </c>
      <c r="E9" s="9">
        <v>7.03</v>
      </c>
      <c r="F9" s="4">
        <v>109184</v>
      </c>
    </row>
    <row r="10" spans="1:7" ht="15" customHeight="1" x14ac:dyDescent="0.25">
      <c r="A10" s="8" t="s">
        <v>207</v>
      </c>
      <c r="B10" s="1" t="s">
        <v>206</v>
      </c>
      <c r="C10" s="9">
        <v>10.82</v>
      </c>
      <c r="D10" s="9">
        <v>2.17</v>
      </c>
      <c r="E10" s="9">
        <v>12.99</v>
      </c>
      <c r="F10" s="4" t="s">
        <v>31</v>
      </c>
    </row>
    <row r="11" spans="1:7" ht="15" customHeight="1" x14ac:dyDescent="0.25">
      <c r="A11" s="1" t="s">
        <v>19</v>
      </c>
      <c r="B11" s="1" t="s">
        <v>20</v>
      </c>
      <c r="C11" s="9">
        <v>18</v>
      </c>
      <c r="D11" s="9">
        <v>3.6</v>
      </c>
      <c r="E11" s="9">
        <v>21.6</v>
      </c>
      <c r="F11" s="4" t="s">
        <v>8</v>
      </c>
    </row>
    <row r="12" spans="1:7" ht="15" customHeight="1" x14ac:dyDescent="0.25">
      <c r="C12" s="11">
        <f>SUM(C5:C11)</f>
        <v>961.7</v>
      </c>
      <c r="D12" s="11">
        <f>SUM(D5:D11)</f>
        <v>67.540000000000006</v>
      </c>
      <c r="E12" s="11">
        <f>SUM(E5:E11)</f>
        <v>1029.24</v>
      </c>
      <c r="G12" s="1" t="s">
        <v>25</v>
      </c>
    </row>
    <row r="13" spans="1:7" ht="15" customHeight="1" x14ac:dyDescent="0.25">
      <c r="C13" s="12"/>
      <c r="D13" s="12"/>
      <c r="E13" s="12"/>
    </row>
    <row r="14" spans="1:7" ht="15" customHeight="1" x14ac:dyDescent="0.3">
      <c r="A14" s="5" t="s">
        <v>26</v>
      </c>
      <c r="C14" s="13"/>
      <c r="D14" s="13"/>
      <c r="E14" s="13"/>
    </row>
    <row r="15" spans="1:7" ht="15" customHeight="1" x14ac:dyDescent="0.25">
      <c r="A15" s="8" t="s">
        <v>27</v>
      </c>
      <c r="B15" s="1" t="s">
        <v>28</v>
      </c>
      <c r="C15" s="9">
        <v>7.94</v>
      </c>
      <c r="D15" s="9"/>
      <c r="E15" s="9">
        <v>7.94</v>
      </c>
      <c r="F15" s="4" t="s">
        <v>8</v>
      </c>
    </row>
    <row r="16" spans="1:7" ht="15" customHeight="1" x14ac:dyDescent="0.25">
      <c r="A16" s="8" t="s">
        <v>208</v>
      </c>
      <c r="B16" s="1" t="s">
        <v>209</v>
      </c>
      <c r="C16" s="9">
        <v>14</v>
      </c>
      <c r="D16" s="9"/>
      <c r="E16" s="9">
        <v>14</v>
      </c>
      <c r="F16" s="4">
        <v>109185</v>
      </c>
    </row>
    <row r="17" spans="1:6" ht="15" customHeight="1" x14ac:dyDescent="0.25">
      <c r="A17" s="8" t="s">
        <v>36</v>
      </c>
      <c r="B17" s="1" t="s">
        <v>161</v>
      </c>
      <c r="C17" s="9">
        <v>4.8</v>
      </c>
      <c r="D17" s="9">
        <v>0.96</v>
      </c>
      <c r="E17" s="9">
        <v>5.76</v>
      </c>
      <c r="F17" s="4">
        <v>109184</v>
      </c>
    </row>
    <row r="18" spans="1:6" ht="15" customHeight="1" x14ac:dyDescent="0.25">
      <c r="A18" s="8" t="s">
        <v>43</v>
      </c>
      <c r="B18" s="1" t="s">
        <v>44</v>
      </c>
      <c r="C18" s="9">
        <v>36.75</v>
      </c>
      <c r="D18" s="9">
        <v>7.35</v>
      </c>
      <c r="E18" s="9">
        <v>44.1</v>
      </c>
      <c r="F18" s="4" t="s">
        <v>8</v>
      </c>
    </row>
    <row r="19" spans="1:6" ht="15" customHeight="1" x14ac:dyDescent="0.25">
      <c r="A19" s="1" t="s">
        <v>43</v>
      </c>
      <c r="B19" s="1" t="s">
        <v>45</v>
      </c>
      <c r="C19" s="9">
        <v>15.28</v>
      </c>
      <c r="D19" s="9">
        <v>3.05</v>
      </c>
      <c r="E19" s="9">
        <v>18.329999999999998</v>
      </c>
      <c r="F19" s="14" t="s">
        <v>8</v>
      </c>
    </row>
    <row r="20" spans="1:6" ht="15" customHeight="1" x14ac:dyDescent="0.25">
      <c r="A20" s="1" t="s">
        <v>210</v>
      </c>
      <c r="B20" s="1" t="s">
        <v>211</v>
      </c>
      <c r="C20" s="9">
        <v>70</v>
      </c>
      <c r="D20" s="9"/>
      <c r="E20" s="9">
        <v>70</v>
      </c>
      <c r="F20" s="14" t="s">
        <v>31</v>
      </c>
    </row>
    <row r="21" spans="1:6" ht="15" customHeight="1" x14ac:dyDescent="0.25">
      <c r="A21" s="1" t="s">
        <v>19</v>
      </c>
      <c r="B21" s="1" t="s">
        <v>56</v>
      </c>
      <c r="C21" s="9">
        <v>101.89</v>
      </c>
      <c r="D21" s="9">
        <v>20.38</v>
      </c>
      <c r="E21" s="9">
        <v>122.27</v>
      </c>
      <c r="F21" s="4" t="s">
        <v>8</v>
      </c>
    </row>
    <row r="22" spans="1:6" ht="15" customHeight="1" x14ac:dyDescent="0.25">
      <c r="A22" s="1" t="s">
        <v>212</v>
      </c>
      <c r="B22" s="1" t="s">
        <v>212</v>
      </c>
      <c r="C22" s="10">
        <v>87.2</v>
      </c>
      <c r="D22" s="10"/>
      <c r="E22" s="10">
        <v>87.2</v>
      </c>
      <c r="F22" s="1">
        <v>109186</v>
      </c>
    </row>
    <row r="23" spans="1:6" ht="15" customHeight="1" x14ac:dyDescent="0.25">
      <c r="A23" s="1" t="s">
        <v>46</v>
      </c>
      <c r="B23" s="1" t="s">
        <v>125</v>
      </c>
      <c r="C23" s="10">
        <v>48.44</v>
      </c>
      <c r="D23" s="10">
        <v>9.69</v>
      </c>
      <c r="E23" s="10">
        <v>58.13</v>
      </c>
      <c r="F23" s="1">
        <v>109187</v>
      </c>
    </row>
    <row r="24" spans="1:6" ht="15" customHeight="1" x14ac:dyDescent="0.25">
      <c r="C24" s="11">
        <f>SUM(C15:C23)</f>
        <v>386.29999999999995</v>
      </c>
      <c r="D24" s="11">
        <f>SUM(D15:D23)</f>
        <v>41.43</v>
      </c>
      <c r="E24" s="11">
        <f>SUM(E15:E23)</f>
        <v>427.72999999999996</v>
      </c>
    </row>
    <row r="25" spans="1:6" ht="15" customHeight="1" x14ac:dyDescent="0.25">
      <c r="C25" s="12"/>
      <c r="D25" s="12"/>
      <c r="E25" s="12"/>
    </row>
    <row r="26" spans="1:6" ht="15" customHeight="1" x14ac:dyDescent="0.3">
      <c r="A26" s="5" t="s">
        <v>57</v>
      </c>
      <c r="C26" s="13"/>
      <c r="D26" s="13"/>
      <c r="E26" s="13"/>
    </row>
    <row r="27" spans="1:6" ht="15" customHeight="1" x14ac:dyDescent="0.25">
      <c r="A27" s="8" t="s">
        <v>58</v>
      </c>
      <c r="B27" s="1" t="s">
        <v>7</v>
      </c>
      <c r="C27" s="13">
        <v>474</v>
      </c>
      <c r="D27" s="13"/>
      <c r="E27" s="13">
        <v>474</v>
      </c>
      <c r="F27" s="4" t="s">
        <v>8</v>
      </c>
    </row>
    <row r="28" spans="1:6" ht="15" customHeight="1" x14ac:dyDescent="0.25">
      <c r="A28" s="8" t="s">
        <v>213</v>
      </c>
      <c r="B28" s="1" t="s">
        <v>214</v>
      </c>
      <c r="C28" s="13">
        <v>500</v>
      </c>
      <c r="D28" s="13">
        <v>100</v>
      </c>
      <c r="E28" s="13">
        <v>600</v>
      </c>
      <c r="F28" s="4" t="s">
        <v>215</v>
      </c>
    </row>
    <row r="29" spans="1:6" ht="15" customHeight="1" x14ac:dyDescent="0.25">
      <c r="A29" s="8" t="s">
        <v>216</v>
      </c>
      <c r="B29" s="1" t="s">
        <v>217</v>
      </c>
      <c r="C29" s="13">
        <v>98.75</v>
      </c>
      <c r="D29" s="13"/>
      <c r="E29" s="13">
        <v>98.75</v>
      </c>
      <c r="F29" s="4">
        <v>109188</v>
      </c>
    </row>
    <row r="30" spans="1:6" ht="15" customHeight="1" x14ac:dyDescent="0.25">
      <c r="A30" s="8" t="s">
        <v>59</v>
      </c>
      <c r="B30" s="1" t="s">
        <v>218</v>
      </c>
      <c r="C30" s="13">
        <v>37.29</v>
      </c>
      <c r="D30" s="13">
        <v>1.87</v>
      </c>
      <c r="E30" s="13">
        <v>39.159999999999997</v>
      </c>
      <c r="F30" s="4">
        <v>109189</v>
      </c>
    </row>
    <row r="31" spans="1:6" ht="15" customHeight="1" x14ac:dyDescent="0.25">
      <c r="A31" s="8" t="s">
        <v>219</v>
      </c>
      <c r="B31" s="1" t="s">
        <v>69</v>
      </c>
      <c r="C31" s="13">
        <v>80</v>
      </c>
      <c r="D31" s="13">
        <v>16</v>
      </c>
      <c r="E31" s="13">
        <v>96</v>
      </c>
      <c r="F31" s="4">
        <v>109190</v>
      </c>
    </row>
    <row r="32" spans="1:6" ht="15" customHeight="1" x14ac:dyDescent="0.25">
      <c r="A32" s="8" t="s">
        <v>9</v>
      </c>
      <c r="B32" s="1" t="s">
        <v>220</v>
      </c>
      <c r="C32" s="9">
        <v>18.690000000000001</v>
      </c>
      <c r="D32" s="9">
        <v>3.74</v>
      </c>
      <c r="E32" s="9">
        <v>22.43</v>
      </c>
      <c r="F32" s="4" t="s">
        <v>8</v>
      </c>
    </row>
    <row r="33" spans="1:6" ht="15" customHeight="1" x14ac:dyDescent="0.25">
      <c r="A33" s="8" t="s">
        <v>64</v>
      </c>
      <c r="B33" s="1" t="s">
        <v>221</v>
      </c>
      <c r="C33" s="9">
        <v>12.5</v>
      </c>
      <c r="D33" s="9">
        <v>2.5</v>
      </c>
      <c r="E33" s="9">
        <v>15</v>
      </c>
      <c r="F33" s="4" t="s">
        <v>8</v>
      </c>
    </row>
    <row r="34" spans="1:6" s="15" customFormat="1" ht="15" customHeight="1" x14ac:dyDescent="0.3">
      <c r="B34" s="16"/>
      <c r="C34" s="11">
        <f>SUM(C27:C33)</f>
        <v>1221.23</v>
      </c>
      <c r="D34" s="11">
        <f>SUM(D27:D33)</f>
        <v>124.11</v>
      </c>
      <c r="E34" s="11">
        <f>SUM(E27:E33)</f>
        <v>1345.3400000000001</v>
      </c>
      <c r="F34" s="17"/>
    </row>
    <row r="35" spans="1:6" s="15" customFormat="1" ht="15" customHeight="1" x14ac:dyDescent="0.3">
      <c r="B35" s="16"/>
      <c r="C35" s="12"/>
      <c r="D35" s="12"/>
      <c r="E35" s="12"/>
      <c r="F35" s="17"/>
    </row>
    <row r="36" spans="1:6" ht="15" customHeight="1" x14ac:dyDescent="0.3">
      <c r="A36" s="5" t="s">
        <v>72</v>
      </c>
      <c r="C36" s="13"/>
      <c r="D36" s="13"/>
      <c r="E36" s="13"/>
    </row>
    <row r="37" spans="1:6" ht="15" customHeight="1" x14ac:dyDescent="0.25">
      <c r="A37" s="8" t="s">
        <v>6</v>
      </c>
      <c r="B37" s="1" t="s">
        <v>7</v>
      </c>
      <c r="C37" s="13">
        <v>195</v>
      </c>
      <c r="D37" s="13"/>
      <c r="E37" s="13">
        <v>195</v>
      </c>
      <c r="F37" s="4" t="s">
        <v>8</v>
      </c>
    </row>
    <row r="38" spans="1:6" ht="15" customHeight="1" x14ac:dyDescent="0.25">
      <c r="A38" s="8" t="s">
        <v>73</v>
      </c>
      <c r="B38" s="1" t="s">
        <v>222</v>
      </c>
      <c r="C38" s="13">
        <v>520</v>
      </c>
      <c r="D38" s="13">
        <v>104</v>
      </c>
      <c r="E38" s="13">
        <v>624</v>
      </c>
      <c r="F38" s="4">
        <v>109191</v>
      </c>
    </row>
    <row r="39" spans="1:6" ht="15" customHeight="1" x14ac:dyDescent="0.25">
      <c r="A39" s="8" t="s">
        <v>9</v>
      </c>
      <c r="B39" s="8" t="s">
        <v>220</v>
      </c>
      <c r="C39" s="9">
        <v>18.690000000000001</v>
      </c>
      <c r="D39" s="9">
        <v>3.73</v>
      </c>
      <c r="E39" s="9">
        <v>22.42</v>
      </c>
      <c r="F39" s="18" t="s">
        <v>8</v>
      </c>
    </row>
    <row r="40" spans="1:6" ht="15" customHeight="1" x14ac:dyDescent="0.25">
      <c r="A40" s="8" t="s">
        <v>59</v>
      </c>
      <c r="B40" s="1" t="s">
        <v>218</v>
      </c>
      <c r="C40" s="9">
        <v>34.58</v>
      </c>
      <c r="D40" s="9">
        <v>1.73</v>
      </c>
      <c r="E40" s="9">
        <v>36.31</v>
      </c>
      <c r="F40" s="18">
        <v>109192</v>
      </c>
    </row>
    <row r="41" spans="1:6" ht="15" customHeight="1" x14ac:dyDescent="0.25">
      <c r="A41" s="19"/>
      <c r="B41" s="15"/>
      <c r="C41" s="11">
        <f>SUM(C37:C40)</f>
        <v>768.2700000000001</v>
      </c>
      <c r="D41" s="11">
        <f>SUM(D37:D40)</f>
        <v>109.46000000000001</v>
      </c>
      <c r="E41" s="11">
        <f>SUM(E37:E40)</f>
        <v>877.73</v>
      </c>
    </row>
    <row r="42" spans="1:6" ht="15" customHeight="1" x14ac:dyDescent="0.25">
      <c r="A42" s="19"/>
      <c r="B42" s="15"/>
      <c r="C42" s="12"/>
      <c r="D42" s="12"/>
      <c r="E42" s="12"/>
    </row>
    <row r="43" spans="1:6" ht="15" customHeight="1" x14ac:dyDescent="0.3">
      <c r="A43" s="5" t="s">
        <v>80</v>
      </c>
      <c r="C43" s="12"/>
      <c r="D43" s="12"/>
      <c r="E43" s="12"/>
    </row>
    <row r="44" spans="1:6" ht="15" customHeight="1" x14ac:dyDescent="0.25">
      <c r="A44" s="8" t="s">
        <v>81</v>
      </c>
      <c r="B44" s="1" t="s">
        <v>223</v>
      </c>
      <c r="C44" s="12">
        <v>8</v>
      </c>
      <c r="D44" s="12"/>
      <c r="E44" s="12">
        <v>8</v>
      </c>
      <c r="F44" s="4" t="s">
        <v>8</v>
      </c>
    </row>
    <row r="45" spans="1:6" ht="15" customHeight="1" x14ac:dyDescent="0.25">
      <c r="C45" s="11">
        <f>SUM(C44:C44)</f>
        <v>8</v>
      </c>
      <c r="D45" s="11">
        <f>SUM(D44:D44)</f>
        <v>0</v>
      </c>
      <c r="E45" s="11">
        <f>SUM(E44:E44)</f>
        <v>8</v>
      </c>
    </row>
    <row r="46" spans="1:6" ht="15" customHeight="1" x14ac:dyDescent="0.25"/>
    <row r="47" spans="1:6" ht="15" customHeight="1" x14ac:dyDescent="0.3">
      <c r="A47" s="5" t="s">
        <v>83</v>
      </c>
      <c r="B47" s="8"/>
      <c r="C47" s="13"/>
      <c r="D47" s="13"/>
      <c r="E47" s="13"/>
    </row>
    <row r="48" spans="1:6" ht="15" customHeight="1" x14ac:dyDescent="0.25">
      <c r="A48" s="8" t="s">
        <v>58</v>
      </c>
      <c r="B48" s="8" t="s">
        <v>7</v>
      </c>
      <c r="C48" s="13">
        <v>561</v>
      </c>
      <c r="D48" s="13"/>
      <c r="E48" s="13">
        <v>561</v>
      </c>
      <c r="F48" s="4" t="s">
        <v>8</v>
      </c>
    </row>
    <row r="49" spans="1:6" ht="15" customHeight="1" x14ac:dyDescent="0.25">
      <c r="A49" s="8" t="s">
        <v>9</v>
      </c>
      <c r="B49" s="8" t="s">
        <v>224</v>
      </c>
      <c r="C49" s="13">
        <v>3</v>
      </c>
      <c r="D49" s="13">
        <v>0.6</v>
      </c>
      <c r="E49" s="13">
        <v>3.6</v>
      </c>
      <c r="F49" s="4" t="s">
        <v>8</v>
      </c>
    </row>
    <row r="50" spans="1:6" ht="15" customHeight="1" x14ac:dyDescent="0.25">
      <c r="A50" s="8" t="s">
        <v>9</v>
      </c>
      <c r="B50" s="8" t="s">
        <v>203</v>
      </c>
      <c r="C50" s="13">
        <v>10.01</v>
      </c>
      <c r="D50" s="13">
        <v>2.0099999999999998</v>
      </c>
      <c r="E50" s="13">
        <v>12.02</v>
      </c>
      <c r="F50" s="4" t="s">
        <v>8</v>
      </c>
    </row>
    <row r="51" spans="1:6" ht="15" customHeight="1" x14ac:dyDescent="0.25">
      <c r="A51" s="8" t="s">
        <v>139</v>
      </c>
      <c r="B51" s="8" t="s">
        <v>225</v>
      </c>
      <c r="C51" s="13">
        <v>410</v>
      </c>
      <c r="D51" s="13">
        <v>82</v>
      </c>
      <c r="E51" s="13">
        <v>492</v>
      </c>
      <c r="F51" s="4">
        <v>109193</v>
      </c>
    </row>
    <row r="52" spans="1:6" ht="15" customHeight="1" x14ac:dyDescent="0.25">
      <c r="C52" s="11">
        <f>SUM(C48:C51)</f>
        <v>984.01</v>
      </c>
      <c r="D52" s="11">
        <f>SUM(D48:D51)</f>
        <v>84.61</v>
      </c>
      <c r="E52" s="11">
        <f>SUM(E48:E51)</f>
        <v>1068.6199999999999</v>
      </c>
    </row>
    <row r="53" spans="1:6" ht="15" customHeight="1" x14ac:dyDescent="0.25">
      <c r="C53" s="12"/>
      <c r="D53" s="12"/>
      <c r="E53" s="12"/>
    </row>
    <row r="54" spans="1:6" ht="15" customHeight="1" x14ac:dyDescent="0.3">
      <c r="A54" s="5" t="s">
        <v>90</v>
      </c>
      <c r="C54" s="13"/>
      <c r="D54" s="13"/>
      <c r="E54" s="13"/>
    </row>
    <row r="55" spans="1:6" ht="15" customHeight="1" x14ac:dyDescent="0.25">
      <c r="A55" s="8" t="s">
        <v>6</v>
      </c>
      <c r="B55" s="1" t="s">
        <v>7</v>
      </c>
      <c r="C55" s="13">
        <v>304</v>
      </c>
      <c r="D55" s="13"/>
      <c r="E55" s="13">
        <v>304</v>
      </c>
      <c r="F55" s="4" t="s">
        <v>8</v>
      </c>
    </row>
    <row r="56" spans="1:6" ht="15" customHeight="1" x14ac:dyDescent="0.25">
      <c r="A56" s="8" t="s">
        <v>6</v>
      </c>
      <c r="B56" s="1" t="s">
        <v>7</v>
      </c>
      <c r="C56" s="13">
        <v>200</v>
      </c>
      <c r="D56" s="13"/>
      <c r="E56" s="13">
        <v>200</v>
      </c>
      <c r="F56" s="4" t="s">
        <v>8</v>
      </c>
    </row>
    <row r="57" spans="1:6" ht="15" customHeight="1" x14ac:dyDescent="0.25">
      <c r="A57" s="8" t="s">
        <v>6</v>
      </c>
      <c r="B57" s="1" t="s">
        <v>7</v>
      </c>
      <c r="C57" s="13">
        <v>125</v>
      </c>
      <c r="D57" s="13"/>
      <c r="E57" s="13">
        <v>125</v>
      </c>
      <c r="F57" s="4" t="s">
        <v>8</v>
      </c>
    </row>
    <row r="58" spans="1:6" ht="15" customHeight="1" x14ac:dyDescent="0.25">
      <c r="A58" s="8" t="s">
        <v>226</v>
      </c>
      <c r="B58" s="1" t="s">
        <v>227</v>
      </c>
      <c r="C58" s="13">
        <v>9557</v>
      </c>
      <c r="D58" s="13"/>
      <c r="E58" s="13">
        <v>9557</v>
      </c>
      <c r="F58" s="4" t="s">
        <v>8</v>
      </c>
    </row>
    <row r="59" spans="1:6" ht="15" customHeight="1" x14ac:dyDescent="0.25">
      <c r="A59" s="8" t="s">
        <v>228</v>
      </c>
      <c r="B59" s="1" t="s">
        <v>229</v>
      </c>
      <c r="C59" s="13">
        <v>50.49</v>
      </c>
      <c r="D59" s="13">
        <v>10.1</v>
      </c>
      <c r="E59" s="13">
        <v>60.59</v>
      </c>
      <c r="F59" s="4" t="s">
        <v>31</v>
      </c>
    </row>
    <row r="60" spans="1:6" ht="15" customHeight="1" x14ac:dyDescent="0.25">
      <c r="A60" s="1" t="s">
        <v>19</v>
      </c>
      <c r="B60" s="20" t="s">
        <v>93</v>
      </c>
      <c r="C60" s="13">
        <v>30.49</v>
      </c>
      <c r="D60" s="13">
        <v>6.1</v>
      </c>
      <c r="E60" s="13">
        <v>36.590000000000003</v>
      </c>
      <c r="F60" s="4" t="s">
        <v>8</v>
      </c>
    </row>
    <row r="61" spans="1:6" ht="15" customHeight="1" x14ac:dyDescent="0.25">
      <c r="A61" s="8" t="s">
        <v>94</v>
      </c>
      <c r="B61" s="1" t="s">
        <v>202</v>
      </c>
      <c r="C61" s="13">
        <v>476.22</v>
      </c>
      <c r="D61" s="13">
        <v>95.24</v>
      </c>
      <c r="E61" s="13">
        <v>571.46</v>
      </c>
      <c r="F61" s="4" t="s">
        <v>8</v>
      </c>
    </row>
    <row r="62" spans="1:6" ht="15" customHeight="1" x14ac:dyDescent="0.25">
      <c r="A62" s="19"/>
      <c r="B62" s="15"/>
      <c r="C62" s="11">
        <f>SUM(C55:C61)</f>
        <v>10743.199999999999</v>
      </c>
      <c r="D62" s="11">
        <f>SUM(D55:D61)</f>
        <v>111.44</v>
      </c>
      <c r="E62" s="11">
        <f>SUM(E55:E61)</f>
        <v>10854.64</v>
      </c>
    </row>
    <row r="63" spans="1:6" ht="15" customHeight="1" x14ac:dyDescent="0.25">
      <c r="A63" s="19"/>
      <c r="B63" s="15"/>
      <c r="C63" s="12"/>
      <c r="D63" s="12"/>
      <c r="E63" s="12"/>
    </row>
    <row r="64" spans="1:6" ht="15" customHeight="1" x14ac:dyDescent="0.3">
      <c r="A64" s="21" t="s">
        <v>96</v>
      </c>
      <c r="B64" s="15"/>
      <c r="C64" s="12"/>
      <c r="D64" s="12"/>
      <c r="E64" s="12"/>
    </row>
    <row r="65" spans="1:8" ht="15" customHeight="1" x14ac:dyDescent="0.25">
      <c r="A65" s="22" t="s">
        <v>97</v>
      </c>
      <c r="B65" s="23" t="s">
        <v>230</v>
      </c>
      <c r="C65" s="12">
        <v>280</v>
      </c>
      <c r="D65" s="12">
        <v>56</v>
      </c>
      <c r="E65" s="12">
        <v>336</v>
      </c>
      <c r="F65" s="4">
        <v>109194</v>
      </c>
    </row>
    <row r="66" spans="1:8" ht="15" customHeight="1" x14ac:dyDescent="0.25">
      <c r="A66" s="19"/>
      <c r="B66" s="15"/>
      <c r="C66" s="11">
        <f>SUM(C65:C65)</f>
        <v>280</v>
      </c>
      <c r="D66" s="11">
        <f>SUM(D65:D65)</f>
        <v>56</v>
      </c>
      <c r="E66" s="11">
        <f>SUM(E65:E65)</f>
        <v>336</v>
      </c>
    </row>
    <row r="67" spans="1:8" ht="15" customHeight="1" x14ac:dyDescent="0.25">
      <c r="A67" s="19"/>
      <c r="B67" s="15"/>
      <c r="C67" s="12"/>
      <c r="D67" s="12"/>
      <c r="E67" s="12"/>
    </row>
    <row r="68" spans="1:8" ht="15" customHeight="1" x14ac:dyDescent="0.35">
      <c r="A68" s="24" t="s">
        <v>98</v>
      </c>
      <c r="B68" s="25"/>
      <c r="C68" s="26"/>
      <c r="D68" s="26"/>
      <c r="E68" s="26"/>
      <c r="F68" s="27"/>
    </row>
    <row r="69" spans="1:8" ht="15" customHeight="1" x14ac:dyDescent="0.25">
      <c r="A69" s="1" t="s">
        <v>231</v>
      </c>
      <c r="B69" s="8" t="s">
        <v>232</v>
      </c>
      <c r="C69" s="10">
        <v>220</v>
      </c>
      <c r="D69" s="10"/>
      <c r="E69" s="10">
        <v>220</v>
      </c>
      <c r="F69" s="4">
        <v>109195</v>
      </c>
    </row>
    <row r="70" spans="1:8" ht="15" customHeight="1" x14ac:dyDescent="0.35">
      <c r="A70" s="24"/>
      <c r="B70" s="25"/>
      <c r="C70" s="11">
        <f>SUM(C69:C69)</f>
        <v>220</v>
      </c>
      <c r="D70" s="11">
        <f>SUM(D69:D69)</f>
        <v>0</v>
      </c>
      <c r="E70" s="11">
        <f>SUM(E69:E69)</f>
        <v>220</v>
      </c>
      <c r="F70" s="27"/>
    </row>
    <row r="71" spans="1:8" ht="15" customHeight="1" x14ac:dyDescent="0.35">
      <c r="A71" s="24"/>
      <c r="B71" s="25"/>
      <c r="C71" s="12"/>
      <c r="D71" s="12"/>
      <c r="E71" s="12"/>
      <c r="F71" s="27"/>
    </row>
    <row r="72" spans="1:8" ht="15" customHeight="1" x14ac:dyDescent="0.35">
      <c r="A72" s="24" t="s">
        <v>101</v>
      </c>
      <c r="B72" s="25"/>
      <c r="C72" s="26"/>
      <c r="D72" s="26"/>
      <c r="E72" s="26"/>
      <c r="F72" s="27"/>
    </row>
    <row r="73" spans="1:8" ht="15" customHeight="1" x14ac:dyDescent="0.35">
      <c r="B73" s="8"/>
      <c r="C73" s="13"/>
      <c r="D73" s="13"/>
      <c r="E73" s="13"/>
      <c r="F73" s="27"/>
    </row>
    <row r="74" spans="1:8" ht="15" customHeight="1" x14ac:dyDescent="0.35">
      <c r="A74" s="24"/>
      <c r="B74" s="25"/>
      <c r="C74" s="11">
        <f>SUM(C73:C73)</f>
        <v>0</v>
      </c>
      <c r="D74" s="11">
        <f>SUM(D73:D73)</f>
        <v>0</v>
      </c>
      <c r="E74" s="11">
        <f>SUM(E73:E73)</f>
        <v>0</v>
      </c>
    </row>
    <row r="75" spans="1:8" ht="15" customHeight="1" x14ac:dyDescent="0.3">
      <c r="A75" s="5" t="s">
        <v>102</v>
      </c>
      <c r="C75" s="28"/>
      <c r="D75" s="28"/>
      <c r="E75" s="28"/>
    </row>
    <row r="76" spans="1:8" ht="15" customHeight="1" x14ac:dyDescent="0.25">
      <c r="C76" s="10"/>
      <c r="D76" s="10"/>
      <c r="E76" s="10"/>
      <c r="F76" s="14"/>
    </row>
    <row r="77" spans="1:8" ht="15" customHeight="1" x14ac:dyDescent="0.25">
      <c r="A77" s="8"/>
      <c r="C77" s="11">
        <f>SUM(C76:C76)</f>
        <v>0</v>
      </c>
      <c r="D77" s="11">
        <f>SUM(D76:D76)</f>
        <v>0</v>
      </c>
      <c r="E77" s="11">
        <f>SUM(E76:E76)</f>
        <v>0</v>
      </c>
    </row>
    <row r="78" spans="1:8" ht="15" customHeight="1" x14ac:dyDescent="0.3">
      <c r="A78" s="5"/>
      <c r="B78" s="16"/>
      <c r="C78" s="12"/>
      <c r="D78" s="12"/>
      <c r="E78" s="12"/>
    </row>
    <row r="79" spans="1:8" ht="15" customHeight="1" x14ac:dyDescent="0.3">
      <c r="A79" s="29" t="s">
        <v>104</v>
      </c>
      <c r="B79" s="29"/>
      <c r="C79" s="13"/>
      <c r="D79" s="13"/>
      <c r="E79" s="13"/>
    </row>
    <row r="80" spans="1:8" ht="15" customHeight="1" x14ac:dyDescent="0.25">
      <c r="B80" s="20"/>
      <c r="C80" s="13"/>
      <c r="D80" s="13"/>
      <c r="E80" s="13"/>
      <c r="F80" s="17"/>
      <c r="H80" s="31"/>
    </row>
    <row r="81" spans="1:8" ht="15" customHeight="1" x14ac:dyDescent="0.25">
      <c r="C81" s="11">
        <f>SUM(C80:C80)</f>
        <v>0</v>
      </c>
      <c r="D81" s="11">
        <f>SUM(D80:D80)</f>
        <v>0</v>
      </c>
      <c r="E81" s="11">
        <f>SUM(E80:E80)</f>
        <v>0</v>
      </c>
      <c r="H81" s="31"/>
    </row>
    <row r="82" spans="1:8" ht="15" customHeight="1" x14ac:dyDescent="0.25">
      <c r="C82" s="12"/>
      <c r="D82" s="12"/>
      <c r="E82" s="12"/>
      <c r="H82" s="31"/>
    </row>
    <row r="83" spans="1:8" ht="15" customHeight="1" x14ac:dyDescent="0.3">
      <c r="A83" s="5" t="s">
        <v>107</v>
      </c>
      <c r="C83" s="1"/>
      <c r="D83" s="1"/>
      <c r="E83" s="1"/>
      <c r="F83" s="1"/>
    </row>
    <row r="84" spans="1:8" ht="15" customHeight="1" x14ac:dyDescent="0.25">
      <c r="A84" s="32" t="s">
        <v>108</v>
      </c>
      <c r="B84" s="33" t="s">
        <v>233</v>
      </c>
      <c r="C84" s="10">
        <v>11278.29</v>
      </c>
      <c r="D84" s="42"/>
      <c r="E84" s="10">
        <v>11278.29</v>
      </c>
      <c r="F84" s="14" t="s">
        <v>110</v>
      </c>
    </row>
    <row r="85" spans="1:8" ht="15" customHeight="1" x14ac:dyDescent="0.25">
      <c r="A85" s="32" t="s">
        <v>111</v>
      </c>
      <c r="B85" s="33" t="s">
        <v>234</v>
      </c>
      <c r="C85" s="10">
        <v>3144.1</v>
      </c>
      <c r="D85" s="42"/>
      <c r="E85" s="10">
        <v>3144.1</v>
      </c>
      <c r="F85" s="14">
        <v>109196</v>
      </c>
    </row>
    <row r="86" spans="1:8" ht="15" customHeight="1" x14ac:dyDescent="0.25">
      <c r="A86" s="32" t="s">
        <v>113</v>
      </c>
      <c r="B86" s="33" t="s">
        <v>235</v>
      </c>
      <c r="C86" s="10">
        <v>3456.06</v>
      </c>
      <c r="D86" s="42"/>
      <c r="E86" s="10">
        <v>3456.06</v>
      </c>
      <c r="F86" s="14">
        <v>109197</v>
      </c>
    </row>
    <row r="87" spans="1:8" ht="15" customHeight="1" x14ac:dyDescent="0.25">
      <c r="C87" s="11">
        <f>SUM(C84:C86)</f>
        <v>17878.45</v>
      </c>
      <c r="D87" s="11">
        <f>SUM(D84:D86)</f>
        <v>0</v>
      </c>
      <c r="E87" s="11">
        <f>SUM(E84:E86)</f>
        <v>17878.45</v>
      </c>
      <c r="F87" s="1"/>
    </row>
    <row r="88" spans="1:8" ht="15" customHeight="1" x14ac:dyDescent="0.25">
      <c r="C88" s="1"/>
      <c r="D88" s="1"/>
      <c r="E88" s="1"/>
      <c r="F88" s="1"/>
    </row>
    <row r="89" spans="1:8" ht="15" customHeight="1" x14ac:dyDescent="0.25">
      <c r="B89" s="35" t="s">
        <v>115</v>
      </c>
      <c r="C89" s="11">
        <f>SUM(+C81+C12+C52+C34+C24+C41+C62+C45+C66+C70+C74+C77+C87)</f>
        <v>33451.160000000003</v>
      </c>
      <c r="D89" s="11">
        <f>SUM(+D81+D12+D52+D34+D24+D41+D62+D45+D66+D70+D74+D77+D87)</f>
        <v>594.58999999999992</v>
      </c>
      <c r="E89" s="11">
        <f>SUM(+E81+E12+E52+E34+E24+E41+E62+E45+E66+E70+E74+E77+E87)</f>
        <v>34045.75</v>
      </c>
    </row>
    <row r="90" spans="1:8" ht="15" customHeight="1" x14ac:dyDescent="0.25">
      <c r="B90" s="36"/>
      <c r="C90" s="12"/>
      <c r="D90" s="12"/>
      <c r="E90" s="12"/>
    </row>
    <row r="91" spans="1:8" ht="15" customHeight="1" x14ac:dyDescent="0.25">
      <c r="A91" s="8"/>
      <c r="C91" s="9"/>
    </row>
    <row r="92" spans="1:8" ht="15" customHeight="1" x14ac:dyDescent="0.25">
      <c r="A92" s="37" t="s">
        <v>116</v>
      </c>
      <c r="B92" s="38"/>
      <c r="C92" s="9"/>
    </row>
    <row r="93" spans="1:8" ht="15" customHeight="1" x14ac:dyDescent="0.25">
      <c r="A93" s="37"/>
      <c r="B93" s="38"/>
      <c r="C93" s="9"/>
    </row>
    <row r="94" spans="1:8" ht="15" customHeight="1" x14ac:dyDescent="0.25">
      <c r="A94" s="39"/>
      <c r="C94" s="9"/>
    </row>
    <row r="95" spans="1:8" ht="15" customHeight="1" x14ac:dyDescent="0.25">
      <c r="A95" s="40"/>
      <c r="B95" s="38"/>
      <c r="C95" s="9"/>
    </row>
    <row r="96" spans="1:8" ht="15" customHeight="1" x14ac:dyDescent="0.25">
      <c r="A96" s="40"/>
      <c r="B96" s="38"/>
      <c r="C96" s="9"/>
    </row>
    <row r="97" spans="1:3" ht="17.3" customHeight="1" x14ac:dyDescent="0.25">
      <c r="A97" s="43"/>
      <c r="B97" s="38"/>
      <c r="C97" s="9"/>
    </row>
    <row r="98" spans="1:3" ht="15" customHeight="1" x14ac:dyDescent="0.25">
      <c r="A98" s="40"/>
      <c r="B98" s="38"/>
      <c r="C98" s="9"/>
    </row>
    <row r="99" spans="1:3" ht="15" customHeight="1" x14ac:dyDescent="0.25">
      <c r="A99" s="40"/>
      <c r="B99" s="38"/>
      <c r="C99" s="9"/>
    </row>
    <row r="100" spans="1:3" ht="15" customHeight="1" x14ac:dyDescent="0.25">
      <c r="A100" s="41"/>
    </row>
    <row r="101" spans="1:3" ht="15" customHeight="1" x14ac:dyDescent="0.25"/>
    <row r="102" spans="1:3" ht="15" customHeight="1" x14ac:dyDescent="0.25"/>
    <row r="103" spans="1:3" ht="15" customHeight="1" x14ac:dyDescent="0.25"/>
    <row r="104" spans="1:3" ht="15" customHeight="1" x14ac:dyDescent="0.25"/>
    <row r="105" spans="1:3" ht="15" customHeight="1" x14ac:dyDescent="0.25"/>
    <row r="106" spans="1:3" ht="15" customHeight="1" x14ac:dyDescent="0.25"/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spans="1:8" ht="15" customHeight="1" x14ac:dyDescent="0.25">
      <c r="G113" s="32"/>
    </row>
    <row r="114" spans="1:8" ht="15" customHeight="1" x14ac:dyDescent="0.25">
      <c r="H114" s="32"/>
    </row>
    <row r="115" spans="1:8" ht="15" customHeight="1" x14ac:dyDescent="0.25">
      <c r="H115" s="32"/>
    </row>
    <row r="116" spans="1:8" s="32" customFormat="1" ht="15" customHeight="1" x14ac:dyDescent="0.25">
      <c r="A116" s="1"/>
      <c r="B116" s="1"/>
      <c r="C116" s="3"/>
      <c r="D116" s="3"/>
      <c r="E116" s="3"/>
      <c r="F116" s="4"/>
      <c r="G116" s="1"/>
      <c r="H116" s="1"/>
    </row>
    <row r="117" spans="1:8" s="32" customFormat="1" x14ac:dyDescent="0.25">
      <c r="A117" s="1"/>
      <c r="B117" s="1"/>
      <c r="C117" s="3"/>
      <c r="D117" s="3"/>
      <c r="E117" s="3"/>
      <c r="F117" s="4"/>
      <c r="G117" s="1"/>
      <c r="H117" s="1"/>
    </row>
    <row r="118" spans="1:8" s="32" customFormat="1" x14ac:dyDescent="0.25">
      <c r="A118" s="1"/>
      <c r="B118" s="1"/>
      <c r="C118" s="3"/>
      <c r="D118" s="3"/>
      <c r="E118" s="3"/>
      <c r="F118" s="4"/>
      <c r="G118" s="1"/>
      <c r="H118" s="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selection activeCell="B12" sqref="B12"/>
    </sheetView>
  </sheetViews>
  <sheetFormatPr defaultColWidth="8.8984375" defaultRowHeight="13.85" x14ac:dyDescent="0.25"/>
  <cols>
    <col min="1" max="1" width="35.09765625" style="1" customWidth="1"/>
    <col min="2" max="2" width="42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44044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236</v>
      </c>
      <c r="C6" s="9">
        <v>20.64</v>
      </c>
      <c r="D6" s="9">
        <v>4.13</v>
      </c>
      <c r="E6" s="9">
        <v>24.77</v>
      </c>
      <c r="F6" s="4" t="s">
        <v>8</v>
      </c>
    </row>
    <row r="7" spans="1:7" ht="15" customHeight="1" x14ac:dyDescent="0.25">
      <c r="A7" s="8" t="s">
        <v>9</v>
      </c>
      <c r="B7" s="1" t="s">
        <v>237</v>
      </c>
      <c r="C7" s="9">
        <v>46.09</v>
      </c>
      <c r="D7" s="9">
        <v>9.2200000000000006</v>
      </c>
      <c r="E7" s="9">
        <v>55.31</v>
      </c>
      <c r="F7" s="4" t="s">
        <v>8</v>
      </c>
    </row>
    <row r="8" spans="1:7" ht="15" customHeight="1" x14ac:dyDescent="0.25">
      <c r="A8" s="8" t="s">
        <v>238</v>
      </c>
      <c r="B8" s="1" t="s">
        <v>239</v>
      </c>
      <c r="C8" s="9">
        <v>59.99</v>
      </c>
      <c r="D8" s="9">
        <v>11</v>
      </c>
      <c r="E8" s="9">
        <v>70.989999999999995</v>
      </c>
      <c r="F8" s="4" t="s">
        <v>31</v>
      </c>
    </row>
    <row r="9" spans="1:7" ht="15" customHeight="1" x14ac:dyDescent="0.25">
      <c r="A9" s="8" t="s">
        <v>238</v>
      </c>
      <c r="B9" s="1" t="s">
        <v>240</v>
      </c>
      <c r="C9" s="9">
        <v>59.99</v>
      </c>
      <c r="D9" s="9">
        <v>11</v>
      </c>
      <c r="E9" s="9">
        <v>70.989999999999995</v>
      </c>
      <c r="F9" s="4" t="s">
        <v>31</v>
      </c>
    </row>
    <row r="10" spans="1:7" ht="15" customHeight="1" x14ac:dyDescent="0.25">
      <c r="A10" s="1" t="s">
        <v>241</v>
      </c>
      <c r="B10" s="1" t="s">
        <v>242</v>
      </c>
      <c r="C10" s="9">
        <v>16.62</v>
      </c>
      <c r="D10" s="9">
        <v>3.33</v>
      </c>
      <c r="E10" s="9">
        <v>19.95</v>
      </c>
      <c r="F10" s="4" t="s">
        <v>31</v>
      </c>
    </row>
    <row r="11" spans="1:7" ht="15" customHeight="1" x14ac:dyDescent="0.25">
      <c r="A11" s="8" t="s">
        <v>36</v>
      </c>
      <c r="B11" s="1" t="s">
        <v>16</v>
      </c>
      <c r="C11" s="9">
        <v>163.15</v>
      </c>
      <c r="D11" s="9">
        <v>32.619999999999997</v>
      </c>
      <c r="E11" s="9">
        <v>195.77</v>
      </c>
      <c r="F11" s="4">
        <v>109203</v>
      </c>
    </row>
    <row r="12" spans="1:7" ht="15" customHeight="1" x14ac:dyDescent="0.25">
      <c r="A12" s="8" t="s">
        <v>23</v>
      </c>
      <c r="B12" s="1" t="s">
        <v>243</v>
      </c>
      <c r="C12" s="9">
        <v>72</v>
      </c>
      <c r="D12" s="9"/>
      <c r="E12" s="9">
        <v>72</v>
      </c>
      <c r="F12" s="4">
        <v>109204</v>
      </c>
    </row>
    <row r="13" spans="1:7" ht="15" customHeight="1" x14ac:dyDescent="0.25">
      <c r="A13" s="1" t="s">
        <v>19</v>
      </c>
      <c r="B13" s="1" t="s">
        <v>20</v>
      </c>
      <c r="C13" s="9">
        <v>18</v>
      </c>
      <c r="D13" s="9">
        <v>3.6</v>
      </c>
      <c r="E13" s="9">
        <v>21.6</v>
      </c>
      <c r="F13" s="4" t="s">
        <v>8</v>
      </c>
    </row>
    <row r="14" spans="1:7" ht="15" customHeight="1" x14ac:dyDescent="0.25">
      <c r="A14" s="1" t="s">
        <v>244</v>
      </c>
      <c r="B14" s="1" t="s">
        <v>245</v>
      </c>
      <c r="C14" s="9">
        <v>31.93</v>
      </c>
      <c r="D14" s="9"/>
      <c r="E14" s="9">
        <v>31.93</v>
      </c>
      <c r="F14" s="4" t="s">
        <v>246</v>
      </c>
    </row>
    <row r="15" spans="1:7" ht="15" customHeight="1" x14ac:dyDescent="0.25">
      <c r="C15" s="11">
        <f>SUM(C5:C14)</f>
        <v>1112.4100000000001</v>
      </c>
      <c r="D15" s="11">
        <f>SUM(D5:D14)</f>
        <v>74.899999999999991</v>
      </c>
      <c r="E15" s="11">
        <f>SUM(E5:E14)</f>
        <v>1187.31</v>
      </c>
      <c r="G15" s="1" t="s">
        <v>25</v>
      </c>
    </row>
    <row r="16" spans="1:7" ht="15" customHeight="1" x14ac:dyDescent="0.25">
      <c r="C16" s="12"/>
      <c r="D16" s="12"/>
      <c r="E16" s="12"/>
    </row>
    <row r="17" spans="1:6" ht="15" customHeight="1" x14ac:dyDescent="0.3">
      <c r="A17" s="5" t="s">
        <v>26</v>
      </c>
      <c r="C17" s="13"/>
      <c r="D17" s="13"/>
      <c r="E17" s="13"/>
    </row>
    <row r="18" spans="1:6" ht="15" customHeight="1" x14ac:dyDescent="0.25">
      <c r="A18" s="8" t="s">
        <v>27</v>
      </c>
      <c r="B18" s="1" t="s">
        <v>28</v>
      </c>
      <c r="C18" s="9">
        <v>7.94</v>
      </c>
      <c r="D18" s="9"/>
      <c r="E18" s="9">
        <v>7.94</v>
      </c>
      <c r="F18" s="4" t="s">
        <v>8</v>
      </c>
    </row>
    <row r="19" spans="1:6" ht="15" customHeight="1" x14ac:dyDescent="0.25">
      <c r="A19" s="8" t="s">
        <v>48</v>
      </c>
      <c r="B19" s="1" t="s">
        <v>247</v>
      </c>
      <c r="C19" s="9">
        <v>11.35</v>
      </c>
      <c r="D19" s="9">
        <v>2.27</v>
      </c>
      <c r="E19" s="9">
        <v>13.62</v>
      </c>
      <c r="F19" s="4" t="s">
        <v>248</v>
      </c>
    </row>
    <row r="20" spans="1:6" ht="15" customHeight="1" x14ac:dyDescent="0.25">
      <c r="A20" s="8" t="s">
        <v>36</v>
      </c>
      <c r="B20" s="1" t="s">
        <v>37</v>
      </c>
      <c r="C20" s="9">
        <v>52.86</v>
      </c>
      <c r="D20" s="9">
        <v>10.57</v>
      </c>
      <c r="E20" s="9">
        <v>63.43</v>
      </c>
      <c r="F20" s="4">
        <v>109203</v>
      </c>
    </row>
    <row r="21" spans="1:6" ht="15" customHeight="1" x14ac:dyDescent="0.25">
      <c r="A21" s="8" t="s">
        <v>43</v>
      </c>
      <c r="B21" s="1" t="s">
        <v>44</v>
      </c>
      <c r="C21" s="9">
        <v>36.75</v>
      </c>
      <c r="D21" s="9">
        <v>7.35</v>
      </c>
      <c r="E21" s="9">
        <v>44.1</v>
      </c>
      <c r="F21" s="4" t="s">
        <v>8</v>
      </c>
    </row>
    <row r="22" spans="1:6" ht="15" customHeight="1" x14ac:dyDescent="0.25">
      <c r="A22" s="8" t="s">
        <v>249</v>
      </c>
      <c r="B22" s="1" t="s">
        <v>45</v>
      </c>
      <c r="C22" s="9">
        <v>15.28</v>
      </c>
      <c r="D22" s="9">
        <v>3.05</v>
      </c>
      <c r="E22" s="9">
        <v>18.329999999999998</v>
      </c>
      <c r="F22" s="4" t="s">
        <v>8</v>
      </c>
    </row>
    <row r="23" spans="1:6" ht="15" customHeight="1" x14ac:dyDescent="0.25">
      <c r="A23" s="1" t="s">
        <v>19</v>
      </c>
      <c r="B23" s="1" t="s">
        <v>56</v>
      </c>
      <c r="C23" s="9">
        <v>94.21</v>
      </c>
      <c r="D23" s="9">
        <v>18.84</v>
      </c>
      <c r="E23" s="9">
        <v>113.05</v>
      </c>
      <c r="F23" s="14" t="s">
        <v>8</v>
      </c>
    </row>
    <row r="24" spans="1:6" ht="15" customHeight="1" x14ac:dyDescent="0.25">
      <c r="A24" s="1" t="s">
        <v>250</v>
      </c>
      <c r="B24" s="1" t="s">
        <v>251</v>
      </c>
      <c r="C24" s="9">
        <v>17.68</v>
      </c>
      <c r="D24" s="9">
        <v>3.54</v>
      </c>
      <c r="E24" s="9">
        <v>21.22</v>
      </c>
      <c r="F24" s="14">
        <v>109205</v>
      </c>
    </row>
    <row r="25" spans="1:6" ht="15" customHeight="1" x14ac:dyDescent="0.25">
      <c r="A25" s="1" t="s">
        <v>250</v>
      </c>
      <c r="B25" s="1" t="s">
        <v>252</v>
      </c>
      <c r="C25" s="10">
        <v>99.92</v>
      </c>
      <c r="D25" s="10">
        <v>19.98</v>
      </c>
      <c r="E25" s="10">
        <v>119.9</v>
      </c>
      <c r="F25" s="4">
        <v>109206</v>
      </c>
    </row>
    <row r="26" spans="1:6" ht="15" customHeight="1" x14ac:dyDescent="0.25">
      <c r="A26" s="1" t="s">
        <v>40</v>
      </c>
      <c r="B26" s="1" t="s">
        <v>253</v>
      </c>
      <c r="C26" s="10">
        <v>244</v>
      </c>
      <c r="D26" s="10">
        <v>48.8</v>
      </c>
      <c r="E26" s="10">
        <v>292.8</v>
      </c>
      <c r="F26" s="1">
        <v>109207</v>
      </c>
    </row>
    <row r="27" spans="1:6" ht="15" customHeight="1" x14ac:dyDescent="0.25">
      <c r="A27" s="1" t="s">
        <v>40</v>
      </c>
      <c r="B27" s="1" t="s">
        <v>254</v>
      </c>
      <c r="C27" s="10">
        <v>772.5</v>
      </c>
      <c r="D27" s="10">
        <v>154.5</v>
      </c>
      <c r="E27" s="10">
        <v>927</v>
      </c>
      <c r="F27" s="1">
        <v>109211</v>
      </c>
    </row>
    <row r="28" spans="1:6" ht="15" customHeight="1" x14ac:dyDescent="0.25">
      <c r="A28" s="1" t="s">
        <v>121</v>
      </c>
      <c r="B28" s="1" t="s">
        <v>255</v>
      </c>
      <c r="C28" s="10">
        <v>228.8</v>
      </c>
      <c r="D28" s="10">
        <v>45.76</v>
      </c>
      <c r="E28" s="10">
        <v>274.56</v>
      </c>
      <c r="F28" s="14" t="s">
        <v>8</v>
      </c>
    </row>
    <row r="29" spans="1:6" ht="15" customHeight="1" x14ac:dyDescent="0.25">
      <c r="A29" s="1" t="s">
        <v>256</v>
      </c>
      <c r="B29" s="1" t="s">
        <v>257</v>
      </c>
      <c r="C29" s="10">
        <v>78.849999999999994</v>
      </c>
      <c r="D29" s="10">
        <v>8.75</v>
      </c>
      <c r="E29" s="10">
        <v>87.6</v>
      </c>
      <c r="F29" s="14">
        <v>109212</v>
      </c>
    </row>
    <row r="30" spans="1:6" ht="15" customHeight="1" x14ac:dyDescent="0.25">
      <c r="C30" s="11">
        <f>SUM(C18:C29)</f>
        <v>1660.1399999999999</v>
      </c>
      <c r="D30" s="11">
        <f>SUM(D18:D29)</f>
        <v>323.40999999999997</v>
      </c>
      <c r="E30" s="11">
        <f>SUM(E18:E29)</f>
        <v>1983.55</v>
      </c>
    </row>
    <row r="31" spans="1:6" ht="15" customHeight="1" x14ac:dyDescent="0.25">
      <c r="C31" s="12"/>
      <c r="D31" s="12"/>
      <c r="E31" s="12"/>
    </row>
    <row r="32" spans="1:6" ht="15" customHeight="1" x14ac:dyDescent="0.3">
      <c r="A32" s="5" t="s">
        <v>57</v>
      </c>
      <c r="C32" s="13"/>
      <c r="D32" s="13"/>
      <c r="E32" s="13"/>
    </row>
    <row r="33" spans="1:6" ht="15" customHeight="1" x14ac:dyDescent="0.25">
      <c r="A33" s="8" t="s">
        <v>58</v>
      </c>
      <c r="B33" s="1" t="s">
        <v>7</v>
      </c>
      <c r="C33" s="13">
        <v>474</v>
      </c>
      <c r="D33" s="13"/>
      <c r="E33" s="13">
        <v>474</v>
      </c>
      <c r="F33" s="4" t="s">
        <v>8</v>
      </c>
    </row>
    <row r="34" spans="1:6" ht="15" customHeight="1" x14ac:dyDescent="0.25">
      <c r="A34" s="8" t="s">
        <v>258</v>
      </c>
      <c r="B34" s="1" t="s">
        <v>259</v>
      </c>
      <c r="C34" s="13">
        <v>567.27</v>
      </c>
      <c r="D34" s="13">
        <v>113.45</v>
      </c>
      <c r="E34" s="13">
        <v>680.72</v>
      </c>
      <c r="F34" s="4" t="s">
        <v>260</v>
      </c>
    </row>
    <row r="35" spans="1:6" ht="15" customHeight="1" x14ac:dyDescent="0.25">
      <c r="A35" s="8" t="s">
        <v>59</v>
      </c>
      <c r="B35" s="1" t="s">
        <v>261</v>
      </c>
      <c r="C35" s="13">
        <v>38.369999999999997</v>
      </c>
      <c r="D35" s="13">
        <v>1.92</v>
      </c>
      <c r="E35" s="13">
        <v>40.29</v>
      </c>
      <c r="F35" s="4">
        <v>109208</v>
      </c>
    </row>
    <row r="36" spans="1:6" ht="15" customHeight="1" x14ac:dyDescent="0.25">
      <c r="A36" s="8" t="s">
        <v>262</v>
      </c>
      <c r="B36" s="1" t="s">
        <v>214</v>
      </c>
      <c r="C36" s="13">
        <v>1455</v>
      </c>
      <c r="D36" s="13">
        <v>291</v>
      </c>
      <c r="E36" s="13">
        <v>1746</v>
      </c>
      <c r="F36" s="4" t="s">
        <v>263</v>
      </c>
    </row>
    <row r="37" spans="1:6" ht="15" customHeight="1" x14ac:dyDescent="0.25">
      <c r="A37" s="8" t="s">
        <v>9</v>
      </c>
      <c r="B37" s="1" t="s">
        <v>264</v>
      </c>
      <c r="C37" s="9">
        <v>85.69</v>
      </c>
      <c r="D37" s="9">
        <v>17.14</v>
      </c>
      <c r="E37" s="9">
        <v>102.83</v>
      </c>
      <c r="F37" s="4" t="s">
        <v>8</v>
      </c>
    </row>
    <row r="38" spans="1:6" ht="15" customHeight="1" x14ac:dyDescent="0.25">
      <c r="A38" s="8" t="s">
        <v>64</v>
      </c>
      <c r="B38" s="1" t="s">
        <v>265</v>
      </c>
      <c r="C38" s="9">
        <v>12.5</v>
      </c>
      <c r="D38" s="9">
        <v>2.5</v>
      </c>
      <c r="E38" s="9">
        <v>15</v>
      </c>
      <c r="F38" s="4" t="s">
        <v>8</v>
      </c>
    </row>
    <row r="39" spans="1:6" ht="15" customHeight="1" x14ac:dyDescent="0.25">
      <c r="A39" s="8" t="s">
        <v>169</v>
      </c>
      <c r="B39" s="1" t="s">
        <v>266</v>
      </c>
      <c r="C39" s="9">
        <v>210.43</v>
      </c>
      <c r="D39" s="9">
        <v>10.52</v>
      </c>
      <c r="E39" s="9">
        <v>220.95</v>
      </c>
      <c r="F39" s="4">
        <v>109213</v>
      </c>
    </row>
    <row r="40" spans="1:6" ht="15" customHeight="1" x14ac:dyDescent="0.25">
      <c r="A40" s="8" t="s">
        <v>267</v>
      </c>
      <c r="B40" s="1" t="s">
        <v>268</v>
      </c>
      <c r="C40" s="13">
        <v>112</v>
      </c>
      <c r="D40" s="13">
        <v>22.4</v>
      </c>
      <c r="E40" s="13">
        <v>134.4</v>
      </c>
      <c r="F40" s="4" t="s">
        <v>8</v>
      </c>
    </row>
    <row r="41" spans="1:6" s="15" customFormat="1" ht="15" customHeight="1" x14ac:dyDescent="0.3">
      <c r="B41" s="16"/>
      <c r="C41" s="11">
        <f>SUM(C33:C40)</f>
        <v>2955.2599999999998</v>
      </c>
      <c r="D41" s="11">
        <f>SUM(D33:D40)</f>
        <v>458.92999999999995</v>
      </c>
      <c r="E41" s="11">
        <f>SUM(E33:E40)</f>
        <v>3414.19</v>
      </c>
      <c r="F41" s="17"/>
    </row>
    <row r="42" spans="1:6" s="15" customFormat="1" ht="15" customHeight="1" x14ac:dyDescent="0.3">
      <c r="B42" s="16"/>
      <c r="C42" s="12"/>
      <c r="D42" s="12"/>
      <c r="E42" s="12"/>
      <c r="F42" s="17"/>
    </row>
    <row r="43" spans="1:6" ht="15" customHeight="1" x14ac:dyDescent="0.3">
      <c r="A43" s="5" t="s">
        <v>72</v>
      </c>
      <c r="C43" s="13"/>
      <c r="D43" s="13"/>
      <c r="E43" s="13"/>
    </row>
    <row r="44" spans="1:6" ht="15" customHeight="1" x14ac:dyDescent="0.25">
      <c r="A44" s="8" t="s">
        <v>6</v>
      </c>
      <c r="B44" s="1" t="s">
        <v>7</v>
      </c>
      <c r="C44" s="13">
        <v>195</v>
      </c>
      <c r="D44" s="13"/>
      <c r="E44" s="13">
        <v>195</v>
      </c>
      <c r="F44" s="4" t="s">
        <v>8</v>
      </c>
    </row>
    <row r="45" spans="1:6" ht="15" customHeight="1" x14ac:dyDescent="0.25">
      <c r="A45" s="8" t="s">
        <v>73</v>
      </c>
      <c r="B45" s="1" t="s">
        <v>269</v>
      </c>
      <c r="C45" s="13">
        <v>520</v>
      </c>
      <c r="D45" s="13">
        <v>104</v>
      </c>
      <c r="E45" s="13">
        <v>624</v>
      </c>
      <c r="F45" s="4" t="s">
        <v>270</v>
      </c>
    </row>
    <row r="46" spans="1:6" ht="15" customHeight="1" x14ac:dyDescent="0.25">
      <c r="A46" s="8" t="s">
        <v>9</v>
      </c>
      <c r="B46" s="8" t="s">
        <v>264</v>
      </c>
      <c r="C46" s="9">
        <v>85.69</v>
      </c>
      <c r="D46" s="9">
        <v>17.14</v>
      </c>
      <c r="E46" s="9">
        <v>102.83</v>
      </c>
      <c r="F46" s="18" t="s">
        <v>8</v>
      </c>
    </row>
    <row r="47" spans="1:6" ht="15" customHeight="1" x14ac:dyDescent="0.25">
      <c r="A47" s="8" t="s">
        <v>59</v>
      </c>
      <c r="B47" s="1" t="s">
        <v>261</v>
      </c>
      <c r="C47" s="9">
        <v>33.78</v>
      </c>
      <c r="D47" s="9">
        <v>1.69</v>
      </c>
      <c r="E47" s="9">
        <v>35.47</v>
      </c>
      <c r="F47" s="18">
        <v>109209</v>
      </c>
    </row>
    <row r="48" spans="1:6" ht="15" customHeight="1" x14ac:dyDescent="0.25">
      <c r="A48" s="8" t="s">
        <v>271</v>
      </c>
      <c r="B48" s="8" t="s">
        <v>272</v>
      </c>
      <c r="C48" s="9">
        <v>35</v>
      </c>
      <c r="D48" s="9">
        <v>7</v>
      </c>
      <c r="E48" s="9">
        <v>42</v>
      </c>
      <c r="F48" s="18">
        <v>109214</v>
      </c>
    </row>
    <row r="49" spans="1:6" ht="15" customHeight="1" x14ac:dyDescent="0.25">
      <c r="A49" s="1" t="s">
        <v>271</v>
      </c>
      <c r="B49" s="1" t="s">
        <v>273</v>
      </c>
      <c r="C49" s="10">
        <v>35</v>
      </c>
      <c r="D49" s="10">
        <v>7</v>
      </c>
      <c r="E49" s="10">
        <v>42</v>
      </c>
      <c r="F49" s="18">
        <v>109215</v>
      </c>
    </row>
    <row r="50" spans="1:6" ht="15" customHeight="1" x14ac:dyDescent="0.25">
      <c r="A50" s="1" t="s">
        <v>169</v>
      </c>
      <c r="B50" s="1" t="s">
        <v>274</v>
      </c>
      <c r="C50" s="10">
        <v>90.83</v>
      </c>
      <c r="D50" s="10">
        <v>4.54</v>
      </c>
      <c r="E50" s="10">
        <v>95.37</v>
      </c>
      <c r="F50" s="18">
        <v>109216</v>
      </c>
    </row>
    <row r="51" spans="1:6" ht="15" customHeight="1" x14ac:dyDescent="0.25">
      <c r="A51" s="1" t="s">
        <v>275</v>
      </c>
      <c r="B51" s="1" t="s">
        <v>276</v>
      </c>
      <c r="C51" s="10">
        <v>90</v>
      </c>
      <c r="D51" s="10"/>
      <c r="E51" s="10">
        <v>90</v>
      </c>
      <c r="F51" s="18">
        <v>109217</v>
      </c>
    </row>
    <row r="52" spans="1:6" ht="15" customHeight="1" x14ac:dyDescent="0.25">
      <c r="A52" s="1" t="s">
        <v>277</v>
      </c>
      <c r="B52" s="1" t="s">
        <v>276</v>
      </c>
      <c r="C52" s="10">
        <v>54</v>
      </c>
      <c r="D52" s="10"/>
      <c r="E52" s="10">
        <v>54</v>
      </c>
      <c r="F52" s="1">
        <v>109218</v>
      </c>
    </row>
    <row r="53" spans="1:6" ht="15" customHeight="1" x14ac:dyDescent="0.25">
      <c r="A53" s="1" t="s">
        <v>73</v>
      </c>
      <c r="B53" s="1" t="s">
        <v>278</v>
      </c>
      <c r="C53" s="10">
        <v>520</v>
      </c>
      <c r="D53" s="10">
        <v>104</v>
      </c>
      <c r="E53" s="10">
        <v>624</v>
      </c>
      <c r="F53" s="1">
        <v>109277</v>
      </c>
    </row>
    <row r="54" spans="1:6" ht="15" customHeight="1" x14ac:dyDescent="0.25">
      <c r="A54" s="19"/>
      <c r="B54" s="15"/>
      <c r="C54" s="11">
        <f>SUM(C44:C53)</f>
        <v>1659.3000000000002</v>
      </c>
      <c r="D54" s="11">
        <f>SUM(D44:D53)</f>
        <v>245.36999999999998</v>
      </c>
      <c r="E54" s="11">
        <f>SUM(E44:E53)</f>
        <v>1904.67</v>
      </c>
    </row>
    <row r="55" spans="1:6" ht="15" customHeight="1" x14ac:dyDescent="0.25">
      <c r="A55" s="19"/>
      <c r="B55" s="15"/>
      <c r="C55" s="12"/>
      <c r="D55" s="12"/>
      <c r="E55" s="12"/>
    </row>
    <row r="56" spans="1:6" ht="15" customHeight="1" x14ac:dyDescent="0.3">
      <c r="A56" s="5" t="s">
        <v>80</v>
      </c>
      <c r="C56" s="12"/>
      <c r="D56" s="12"/>
      <c r="E56" s="12"/>
    </row>
    <row r="57" spans="1:6" ht="15" customHeight="1" x14ac:dyDescent="0.25">
      <c r="A57" s="8" t="s">
        <v>81</v>
      </c>
      <c r="B57" s="1" t="s">
        <v>279</v>
      </c>
      <c r="C57" s="12">
        <v>8</v>
      </c>
      <c r="D57" s="12"/>
      <c r="E57" s="12">
        <v>8</v>
      </c>
      <c r="F57" s="4" t="s">
        <v>8</v>
      </c>
    </row>
    <row r="58" spans="1:6" ht="15" customHeight="1" x14ac:dyDescent="0.25">
      <c r="A58" s="44" t="s">
        <v>280</v>
      </c>
      <c r="B58" s="45" t="s">
        <v>281</v>
      </c>
      <c r="C58" s="46">
        <v>65.95</v>
      </c>
      <c r="D58" s="46">
        <v>13.19</v>
      </c>
      <c r="E58" s="46">
        <v>79.14</v>
      </c>
      <c r="F58" s="47" t="s">
        <v>31</v>
      </c>
    </row>
    <row r="59" spans="1:6" ht="15" customHeight="1" x14ac:dyDescent="0.25">
      <c r="A59" s="1" t="s">
        <v>169</v>
      </c>
      <c r="B59" s="1" t="s">
        <v>266</v>
      </c>
      <c r="C59" s="10">
        <v>85.43</v>
      </c>
      <c r="D59" s="10">
        <v>4.2699999999999996</v>
      </c>
      <c r="E59" s="10">
        <v>89.7</v>
      </c>
      <c r="F59" s="1">
        <v>109219</v>
      </c>
    </row>
    <row r="60" spans="1:6" ht="15" customHeight="1" x14ac:dyDescent="0.25">
      <c r="C60" s="11">
        <f>SUM(C57:C59)</f>
        <v>159.38</v>
      </c>
      <c r="D60" s="11">
        <f>SUM(D57:D59)</f>
        <v>17.46</v>
      </c>
      <c r="E60" s="11">
        <f>SUM(E57:E59)</f>
        <v>176.84</v>
      </c>
    </row>
    <row r="61" spans="1:6" ht="15" customHeight="1" x14ac:dyDescent="0.25"/>
    <row r="62" spans="1:6" ht="15" customHeight="1" x14ac:dyDescent="0.3">
      <c r="A62" s="5" t="s">
        <v>83</v>
      </c>
      <c r="B62" s="8"/>
      <c r="C62" s="13"/>
      <c r="D62" s="13"/>
      <c r="E62" s="13"/>
    </row>
    <row r="63" spans="1:6" ht="15" customHeight="1" x14ac:dyDescent="0.25">
      <c r="A63" s="8" t="s">
        <v>58</v>
      </c>
      <c r="B63" s="8" t="s">
        <v>7</v>
      </c>
      <c r="C63" s="13">
        <v>561</v>
      </c>
      <c r="D63" s="13"/>
      <c r="E63" s="13">
        <v>561</v>
      </c>
      <c r="F63" s="4" t="s">
        <v>8</v>
      </c>
    </row>
    <row r="64" spans="1:6" ht="15" customHeight="1" x14ac:dyDescent="0.25">
      <c r="A64" s="8" t="s">
        <v>9</v>
      </c>
      <c r="B64" s="8" t="s">
        <v>282</v>
      </c>
      <c r="C64" s="13">
        <v>20.64</v>
      </c>
      <c r="D64" s="13">
        <v>4.13</v>
      </c>
      <c r="E64" s="13">
        <v>24.77</v>
      </c>
      <c r="F64" s="4" t="s">
        <v>8</v>
      </c>
    </row>
    <row r="65" spans="1:6" ht="15" customHeight="1" x14ac:dyDescent="0.25">
      <c r="A65" s="8" t="s">
        <v>9</v>
      </c>
      <c r="B65" s="8" t="s">
        <v>237</v>
      </c>
      <c r="C65" s="13">
        <v>46.1</v>
      </c>
      <c r="D65" s="13">
        <v>9.2200000000000006</v>
      </c>
      <c r="E65" s="13">
        <v>55.32</v>
      </c>
      <c r="F65" s="4" t="s">
        <v>8</v>
      </c>
    </row>
    <row r="66" spans="1:6" ht="15" customHeight="1" x14ac:dyDescent="0.25">
      <c r="A66" s="8" t="s">
        <v>139</v>
      </c>
      <c r="B66" s="8" t="s">
        <v>283</v>
      </c>
      <c r="C66" s="13">
        <v>410</v>
      </c>
      <c r="D66" s="13">
        <v>82</v>
      </c>
      <c r="E66" s="13">
        <v>492</v>
      </c>
      <c r="F66" s="4">
        <v>109210</v>
      </c>
    </row>
    <row r="67" spans="1:6" ht="15" customHeight="1" x14ac:dyDescent="0.25">
      <c r="C67" s="11">
        <f>SUM(C63:C66)</f>
        <v>1037.74</v>
      </c>
      <c r="D67" s="11">
        <f>SUM(D63:D66)</f>
        <v>95.35</v>
      </c>
      <c r="E67" s="11">
        <f>SUM(E63:E66)</f>
        <v>1133.0900000000001</v>
      </c>
    </row>
    <row r="68" spans="1:6" ht="15" customHeight="1" x14ac:dyDescent="0.25">
      <c r="C68" s="12"/>
      <c r="D68" s="12"/>
      <c r="E68" s="12"/>
    </row>
    <row r="69" spans="1:6" ht="15" customHeight="1" x14ac:dyDescent="0.3">
      <c r="A69" s="5" t="s">
        <v>90</v>
      </c>
      <c r="C69" s="13"/>
      <c r="D69" s="13"/>
      <c r="E69" s="13"/>
    </row>
    <row r="70" spans="1:6" ht="15" customHeight="1" x14ac:dyDescent="0.25">
      <c r="A70" s="8" t="s">
        <v>6</v>
      </c>
      <c r="B70" s="1" t="s">
        <v>7</v>
      </c>
      <c r="C70" s="13">
        <v>304</v>
      </c>
      <c r="D70" s="13"/>
      <c r="E70" s="13">
        <v>304</v>
      </c>
      <c r="F70" s="4" t="s">
        <v>8</v>
      </c>
    </row>
    <row r="71" spans="1:6" ht="15" customHeight="1" x14ac:dyDescent="0.25">
      <c r="A71" s="8" t="s">
        <v>6</v>
      </c>
      <c r="B71" s="1" t="s">
        <v>7</v>
      </c>
      <c r="C71" s="13">
        <v>200</v>
      </c>
      <c r="D71" s="13"/>
      <c r="E71" s="13">
        <v>200</v>
      </c>
      <c r="F71" s="4" t="s">
        <v>8</v>
      </c>
    </row>
    <row r="72" spans="1:6" ht="15" customHeight="1" x14ac:dyDescent="0.25">
      <c r="A72" s="8" t="s">
        <v>6</v>
      </c>
      <c r="B72" s="1" t="s">
        <v>7</v>
      </c>
      <c r="C72" s="13">
        <v>125</v>
      </c>
      <c r="D72" s="13"/>
      <c r="E72" s="13">
        <v>125</v>
      </c>
      <c r="F72" s="4" t="s">
        <v>8</v>
      </c>
    </row>
    <row r="73" spans="1:6" ht="15" customHeight="1" x14ac:dyDescent="0.25">
      <c r="A73" s="8" t="s">
        <v>284</v>
      </c>
      <c r="B73" s="1" t="s">
        <v>285</v>
      </c>
      <c r="C73" s="13">
        <v>131.25</v>
      </c>
      <c r="D73" s="13">
        <v>26.25</v>
      </c>
      <c r="E73" s="13">
        <v>157.5</v>
      </c>
      <c r="F73" s="4" t="s">
        <v>31</v>
      </c>
    </row>
    <row r="74" spans="1:6" ht="15" customHeight="1" x14ac:dyDescent="0.25">
      <c r="A74" s="8" t="s">
        <v>19</v>
      </c>
      <c r="B74" s="1" t="s">
        <v>93</v>
      </c>
      <c r="C74" s="13">
        <v>30.49</v>
      </c>
      <c r="D74" s="13">
        <v>6.1</v>
      </c>
      <c r="E74" s="13">
        <v>36.590000000000003</v>
      </c>
      <c r="F74" s="4" t="s">
        <v>8</v>
      </c>
    </row>
    <row r="75" spans="1:6" ht="15" customHeight="1" x14ac:dyDescent="0.25">
      <c r="A75" s="1" t="s">
        <v>94</v>
      </c>
      <c r="B75" s="20" t="s">
        <v>236</v>
      </c>
      <c r="C75" s="13">
        <v>476.22</v>
      </c>
      <c r="D75" s="13">
        <v>95.24</v>
      </c>
      <c r="E75" s="13">
        <v>571.46</v>
      </c>
      <c r="F75" s="4" t="s">
        <v>8</v>
      </c>
    </row>
    <row r="76" spans="1:6" ht="15" customHeight="1" x14ac:dyDescent="0.25">
      <c r="A76" s="1" t="s">
        <v>169</v>
      </c>
      <c r="B76" s="20" t="s">
        <v>286</v>
      </c>
      <c r="C76" s="13">
        <v>62.04</v>
      </c>
      <c r="D76" s="13">
        <v>3.1</v>
      </c>
      <c r="E76" s="13">
        <v>65.14</v>
      </c>
      <c r="F76" s="4">
        <v>109220</v>
      </c>
    </row>
    <row r="77" spans="1:6" ht="15" customHeight="1" x14ac:dyDescent="0.25">
      <c r="A77" s="1" t="s">
        <v>169</v>
      </c>
      <c r="B77" s="20" t="s">
        <v>287</v>
      </c>
      <c r="C77" s="13">
        <v>46.45</v>
      </c>
      <c r="D77" s="13">
        <v>2.3199999999999998</v>
      </c>
      <c r="E77" s="13">
        <v>48.77</v>
      </c>
      <c r="F77" s="4">
        <v>109221</v>
      </c>
    </row>
    <row r="78" spans="1:6" ht="15" customHeight="1" x14ac:dyDescent="0.25">
      <c r="A78" s="1" t="s">
        <v>121</v>
      </c>
      <c r="B78" s="1" t="s">
        <v>255</v>
      </c>
      <c r="C78" s="10">
        <v>28.6</v>
      </c>
      <c r="D78" s="10">
        <v>5.72</v>
      </c>
      <c r="E78" s="10">
        <v>34.32</v>
      </c>
      <c r="F78" s="14" t="s">
        <v>8</v>
      </c>
    </row>
    <row r="79" spans="1:6" ht="15" customHeight="1" x14ac:dyDescent="0.25">
      <c r="A79" s="19"/>
      <c r="B79" s="15"/>
      <c r="C79" s="11">
        <f>SUM(C70:C78)</f>
        <v>1404.05</v>
      </c>
      <c r="D79" s="11">
        <f>SUM(D70:D78)</f>
        <v>138.72999999999999</v>
      </c>
      <c r="E79" s="11">
        <f>SUM(E70:E78)</f>
        <v>1542.7800000000002</v>
      </c>
      <c r="F79" s="4" t="s">
        <v>8</v>
      </c>
    </row>
    <row r="80" spans="1:6" ht="15" customHeight="1" x14ac:dyDescent="0.25">
      <c r="A80" s="19"/>
      <c r="B80" s="15"/>
      <c r="C80" s="12"/>
      <c r="D80" s="12"/>
      <c r="E80" s="12"/>
    </row>
    <row r="81" spans="1:6" ht="15" customHeight="1" x14ac:dyDescent="0.3">
      <c r="A81" s="21" t="s">
        <v>96</v>
      </c>
      <c r="B81" s="15"/>
      <c r="C81" s="12"/>
      <c r="D81" s="12"/>
      <c r="E81" s="12"/>
    </row>
    <row r="82" spans="1:6" ht="15" customHeight="1" x14ac:dyDescent="0.25">
      <c r="A82" s="22" t="s">
        <v>97</v>
      </c>
      <c r="B82" s="23" t="s">
        <v>288</v>
      </c>
      <c r="C82" s="12">
        <v>313.33</v>
      </c>
      <c r="D82" s="12">
        <v>62.67</v>
      </c>
      <c r="E82" s="12">
        <v>376</v>
      </c>
      <c r="F82" s="4" t="s">
        <v>289</v>
      </c>
    </row>
    <row r="83" spans="1:6" ht="15" customHeight="1" x14ac:dyDescent="0.25">
      <c r="A83" s="19"/>
      <c r="B83" s="15"/>
      <c r="C83" s="11">
        <f>SUM(C82:C82)</f>
        <v>313.33</v>
      </c>
      <c r="D83" s="11">
        <f>SUM(D82:D82)</f>
        <v>62.67</v>
      </c>
      <c r="E83" s="11">
        <f>SUM(E82:E82)</f>
        <v>376</v>
      </c>
    </row>
    <row r="84" spans="1:6" ht="15" customHeight="1" x14ac:dyDescent="0.25">
      <c r="A84" s="19"/>
      <c r="B84" s="15"/>
      <c r="C84" s="12"/>
      <c r="D84" s="12"/>
      <c r="E84" s="12"/>
    </row>
    <row r="85" spans="1:6" ht="15" customHeight="1" x14ac:dyDescent="0.35">
      <c r="A85" s="24" t="s">
        <v>98</v>
      </c>
      <c r="B85" s="25"/>
      <c r="C85" s="26"/>
      <c r="D85" s="26"/>
      <c r="E85" s="26"/>
      <c r="F85" s="27"/>
    </row>
    <row r="86" spans="1:6" ht="15" customHeight="1" x14ac:dyDescent="0.25">
      <c r="B86" s="8"/>
      <c r="C86" s="10"/>
      <c r="D86" s="10"/>
      <c r="E86" s="10"/>
    </row>
    <row r="87" spans="1:6" ht="15" customHeight="1" x14ac:dyDescent="0.35">
      <c r="A87" s="24"/>
      <c r="B87" s="25"/>
      <c r="C87" s="11">
        <f>SUM(C86:C86)</f>
        <v>0</v>
      </c>
      <c r="D87" s="11">
        <f>SUM(D86:D86)</f>
        <v>0</v>
      </c>
      <c r="E87" s="11">
        <f>SUM(E86:E86)</f>
        <v>0</v>
      </c>
      <c r="F87" s="27"/>
    </row>
    <row r="88" spans="1:6" ht="15" customHeight="1" x14ac:dyDescent="0.35">
      <c r="A88" s="24"/>
      <c r="B88" s="25"/>
      <c r="C88" s="12"/>
      <c r="D88" s="12"/>
      <c r="E88" s="12"/>
      <c r="F88" s="27"/>
    </row>
    <row r="89" spans="1:6" ht="15" customHeight="1" x14ac:dyDescent="0.35">
      <c r="A89" s="24" t="s">
        <v>101</v>
      </c>
      <c r="B89" s="25"/>
      <c r="C89" s="26"/>
      <c r="D89" s="26"/>
      <c r="E89" s="26"/>
      <c r="F89" s="27"/>
    </row>
    <row r="90" spans="1:6" ht="15" customHeight="1" x14ac:dyDescent="0.35">
      <c r="B90" s="8"/>
      <c r="C90" s="13"/>
      <c r="D90" s="13"/>
      <c r="E90" s="13"/>
      <c r="F90" s="27"/>
    </row>
    <row r="91" spans="1:6" ht="15" customHeight="1" x14ac:dyDescent="0.35">
      <c r="A91" s="24"/>
      <c r="B91" s="25"/>
      <c r="C91" s="11">
        <f>SUM(C90:C90)</f>
        <v>0</v>
      </c>
      <c r="D91" s="11">
        <f>SUM(D90:D90)</f>
        <v>0</v>
      </c>
      <c r="E91" s="11">
        <f>SUM(E90:E90)</f>
        <v>0</v>
      </c>
    </row>
    <row r="92" spans="1:6" ht="15" customHeight="1" x14ac:dyDescent="0.3">
      <c r="A92" s="5" t="s">
        <v>102</v>
      </c>
      <c r="C92" s="28"/>
      <c r="D92" s="28"/>
      <c r="E92" s="28"/>
    </row>
    <row r="93" spans="1:6" ht="15" customHeight="1" x14ac:dyDescent="0.25">
      <c r="A93" s="1" t="s">
        <v>169</v>
      </c>
      <c r="B93" s="1" t="s">
        <v>274</v>
      </c>
      <c r="C93" s="10">
        <v>62.04</v>
      </c>
      <c r="D93" s="10">
        <v>3.1</v>
      </c>
      <c r="E93" s="10">
        <v>65.14</v>
      </c>
      <c r="F93" s="14">
        <v>109222</v>
      </c>
    </row>
    <row r="94" spans="1:6" ht="15" customHeight="1" x14ac:dyDescent="0.25">
      <c r="A94" s="8"/>
      <c r="C94" s="11">
        <f>SUM(C93:C93)</f>
        <v>62.04</v>
      </c>
      <c r="D94" s="11">
        <f>SUM(D93:D93)</f>
        <v>3.1</v>
      </c>
      <c r="E94" s="11">
        <f>SUM(E93:E93)</f>
        <v>65.14</v>
      </c>
    </row>
    <row r="95" spans="1:6" ht="15" customHeight="1" x14ac:dyDescent="0.3">
      <c r="A95" s="5"/>
      <c r="B95" s="16"/>
      <c r="C95" s="12"/>
      <c r="D95" s="12"/>
      <c r="E95" s="12"/>
    </row>
    <row r="96" spans="1:6" ht="15" customHeight="1" x14ac:dyDescent="0.3">
      <c r="A96" s="29" t="s">
        <v>104</v>
      </c>
      <c r="B96" s="29"/>
      <c r="C96" s="13"/>
      <c r="D96" s="13"/>
      <c r="E96" s="13"/>
    </row>
    <row r="97" spans="1:8" ht="15" customHeight="1" x14ac:dyDescent="0.25">
      <c r="A97" s="1" t="s">
        <v>121</v>
      </c>
      <c r="B97" s="20" t="s">
        <v>255</v>
      </c>
      <c r="C97" s="13">
        <v>28.6</v>
      </c>
      <c r="D97" s="13">
        <v>5.72</v>
      </c>
      <c r="E97" s="13">
        <v>34.32</v>
      </c>
      <c r="F97" s="17" t="s">
        <v>8</v>
      </c>
      <c r="H97" s="31"/>
    </row>
    <row r="98" spans="1:8" ht="15" customHeight="1" x14ac:dyDescent="0.25">
      <c r="C98" s="11">
        <f>SUM(C97:C97)</f>
        <v>28.6</v>
      </c>
      <c r="D98" s="11">
        <f>SUM(D97:D97)</f>
        <v>5.72</v>
      </c>
      <c r="E98" s="11">
        <f>SUM(E97:E97)</f>
        <v>34.32</v>
      </c>
      <c r="H98" s="31"/>
    </row>
    <row r="99" spans="1:8" ht="15" customHeight="1" x14ac:dyDescent="0.25">
      <c r="C99" s="12"/>
      <c r="D99" s="12"/>
      <c r="E99" s="12"/>
      <c r="H99" s="31"/>
    </row>
    <row r="100" spans="1:8" ht="15" customHeight="1" x14ac:dyDescent="0.3">
      <c r="A100" s="5" t="s">
        <v>107</v>
      </c>
      <c r="C100" s="1"/>
      <c r="D100" s="1"/>
      <c r="E100" s="1"/>
      <c r="F100" s="1"/>
    </row>
    <row r="101" spans="1:8" ht="15" customHeight="1" x14ac:dyDescent="0.25">
      <c r="A101" s="32" t="s">
        <v>108</v>
      </c>
      <c r="B101" s="33" t="s">
        <v>290</v>
      </c>
      <c r="C101" s="10">
        <v>10522.05</v>
      </c>
      <c r="D101" s="42"/>
      <c r="E101" s="10">
        <v>10522.05</v>
      </c>
      <c r="F101" s="14" t="s">
        <v>110</v>
      </c>
    </row>
    <row r="102" spans="1:8" ht="15" customHeight="1" x14ac:dyDescent="0.25">
      <c r="A102" s="32" t="s">
        <v>111</v>
      </c>
      <c r="B102" s="33" t="s">
        <v>291</v>
      </c>
      <c r="C102" s="10">
        <v>2475.86</v>
      </c>
      <c r="D102" s="42"/>
      <c r="E102" s="10">
        <v>2475.86</v>
      </c>
      <c r="F102" s="14">
        <v>109223</v>
      </c>
    </row>
    <row r="103" spans="1:8" ht="15" customHeight="1" x14ac:dyDescent="0.25">
      <c r="A103" s="32" t="s">
        <v>113</v>
      </c>
      <c r="B103" s="33" t="s">
        <v>292</v>
      </c>
      <c r="C103" s="10">
        <v>3075.14</v>
      </c>
      <c r="D103" s="42"/>
      <c r="E103" s="10">
        <v>3075.14</v>
      </c>
      <c r="F103" s="14">
        <v>109224</v>
      </c>
    </row>
    <row r="104" spans="1:8" ht="15" customHeight="1" x14ac:dyDescent="0.25">
      <c r="C104" s="11">
        <f>SUM(C101:C103)</f>
        <v>16073.05</v>
      </c>
      <c r="D104" s="11">
        <f>SUM(D101:D103)</f>
        <v>0</v>
      </c>
      <c r="E104" s="11">
        <f>SUM(E101:E103)</f>
        <v>16073.05</v>
      </c>
      <c r="F104" s="1"/>
    </row>
    <row r="105" spans="1:8" ht="15" customHeight="1" x14ac:dyDescent="0.25">
      <c r="C105" s="1"/>
      <c r="D105" s="1"/>
      <c r="E105" s="1"/>
      <c r="F105" s="1"/>
    </row>
    <row r="106" spans="1:8" ht="15" customHeight="1" x14ac:dyDescent="0.25">
      <c r="B106" s="35" t="s">
        <v>115</v>
      </c>
      <c r="C106" s="11">
        <f>SUM(+C98+C15+C67+C41+C30+C54+C79+C60+C83+C87+C91+C94+C104)</f>
        <v>26465.3</v>
      </c>
      <c r="D106" s="11">
        <f>SUM(+D98+D15+D67+D41+D30+D54+D79+D60+D83+D87+D91+D94+D104)</f>
        <v>1425.6399999999999</v>
      </c>
      <c r="E106" s="11">
        <f>SUM(+E98+E15+E67+E41+E30+E54+E79+E60+E83+E87+E91+E94+E104)</f>
        <v>27890.940000000002</v>
      </c>
    </row>
    <row r="107" spans="1:8" ht="15" customHeight="1" x14ac:dyDescent="0.25">
      <c r="B107" s="36"/>
      <c r="C107" s="12"/>
      <c r="D107" s="12"/>
      <c r="E107" s="12"/>
    </row>
    <row r="108" spans="1:8" ht="15" customHeight="1" x14ac:dyDescent="0.25">
      <c r="A108" s="8"/>
      <c r="C108" s="9"/>
    </row>
    <row r="109" spans="1:8" ht="15" customHeight="1" x14ac:dyDescent="0.25">
      <c r="A109" s="37" t="s">
        <v>116</v>
      </c>
      <c r="B109" s="38"/>
      <c r="C109" s="9"/>
    </row>
    <row r="110" spans="1:8" ht="15" customHeight="1" x14ac:dyDescent="0.25">
      <c r="A110" s="37"/>
      <c r="B110" s="38"/>
      <c r="C110" s="9"/>
    </row>
    <row r="111" spans="1:8" ht="15" customHeight="1" x14ac:dyDescent="0.25">
      <c r="A111" s="39"/>
      <c r="C111" s="9"/>
    </row>
    <row r="112" spans="1:8" ht="15" customHeight="1" x14ac:dyDescent="0.25">
      <c r="A112" s="40"/>
      <c r="B112" s="38"/>
      <c r="C112" s="9"/>
    </row>
    <row r="113" spans="1:3" ht="15" customHeight="1" x14ac:dyDescent="0.25">
      <c r="A113" s="40"/>
      <c r="B113" s="38"/>
      <c r="C113" s="9"/>
    </row>
    <row r="114" spans="1:3" ht="30.85" customHeight="1" x14ac:dyDescent="0.25">
      <c r="A114" s="43"/>
      <c r="B114" s="38"/>
      <c r="C114" s="9"/>
    </row>
    <row r="115" spans="1:3" ht="15" customHeight="1" x14ac:dyDescent="0.25">
      <c r="A115" s="40"/>
      <c r="B115" s="38"/>
      <c r="C115" s="9"/>
    </row>
    <row r="116" spans="1:3" ht="15" customHeight="1" x14ac:dyDescent="0.25">
      <c r="A116" s="40"/>
      <c r="B116" s="38"/>
      <c r="C116" s="9"/>
    </row>
    <row r="117" spans="1:3" ht="15" customHeight="1" x14ac:dyDescent="0.25">
      <c r="A117" s="41"/>
    </row>
    <row r="118" spans="1:3" ht="15" customHeight="1" x14ac:dyDescent="0.25"/>
    <row r="119" spans="1:3" ht="15" customHeight="1" x14ac:dyDescent="0.25"/>
    <row r="120" spans="1:3" ht="15" customHeight="1" x14ac:dyDescent="0.25"/>
    <row r="121" spans="1:3" ht="15" customHeight="1" x14ac:dyDescent="0.25"/>
    <row r="122" spans="1:3" ht="15" customHeight="1" x14ac:dyDescent="0.25"/>
    <row r="123" spans="1:3" ht="15" customHeight="1" x14ac:dyDescent="0.25"/>
    <row r="124" spans="1:3" ht="15" customHeight="1" x14ac:dyDescent="0.25"/>
    <row r="125" spans="1:3" ht="15" customHeight="1" x14ac:dyDescent="0.25"/>
    <row r="126" spans="1:3" ht="15" customHeight="1" x14ac:dyDescent="0.25"/>
    <row r="127" spans="1:3" ht="15" customHeight="1" x14ac:dyDescent="0.25"/>
    <row r="128" spans="1:3" ht="15" customHeight="1" x14ac:dyDescent="0.25"/>
    <row r="129" spans="1:8" ht="15" customHeight="1" x14ac:dyDescent="0.25"/>
    <row r="130" spans="1:8" ht="15" customHeight="1" x14ac:dyDescent="0.25">
      <c r="G130" s="32"/>
    </row>
    <row r="131" spans="1:8" ht="15" customHeight="1" x14ac:dyDescent="0.25">
      <c r="H131" s="32"/>
    </row>
    <row r="132" spans="1:8" ht="15" customHeight="1" x14ac:dyDescent="0.25">
      <c r="H132" s="32"/>
    </row>
    <row r="133" spans="1:8" s="32" customFormat="1" ht="15" customHeight="1" x14ac:dyDescent="0.25">
      <c r="A133" s="1"/>
      <c r="B133" s="1"/>
      <c r="C133" s="3"/>
      <c r="D133" s="3"/>
      <c r="E133" s="3"/>
      <c r="F133" s="4"/>
      <c r="G133" s="1"/>
      <c r="H133" s="1"/>
    </row>
    <row r="134" spans="1:8" s="32" customFormat="1" x14ac:dyDescent="0.25">
      <c r="A134" s="1"/>
      <c r="B134" s="1"/>
      <c r="C134" s="3"/>
      <c r="D134" s="3"/>
      <c r="E134" s="3"/>
      <c r="F134" s="4"/>
      <c r="G134" s="1"/>
      <c r="H134" s="1"/>
    </row>
    <row r="135" spans="1:8" s="32" customFormat="1" x14ac:dyDescent="0.25">
      <c r="A135" s="1"/>
      <c r="B135" s="1"/>
      <c r="C135" s="3"/>
      <c r="D135" s="3"/>
      <c r="E135" s="3"/>
      <c r="F135" s="4"/>
      <c r="G135" s="1"/>
      <c r="H135" s="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A10" sqref="A10"/>
    </sheetView>
  </sheetViews>
  <sheetFormatPr defaultColWidth="8.8984375" defaultRowHeight="13.85" x14ac:dyDescent="0.25"/>
  <cols>
    <col min="1" max="1" width="35.09765625" style="1" customWidth="1"/>
    <col min="2" max="2" width="42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44075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293</v>
      </c>
      <c r="C6" s="9">
        <v>20.64</v>
      </c>
      <c r="D6" s="9">
        <v>4.13</v>
      </c>
      <c r="E6" s="9">
        <v>24.77</v>
      </c>
      <c r="F6" s="4" t="s">
        <v>8</v>
      </c>
    </row>
    <row r="7" spans="1:7" ht="15" customHeight="1" x14ac:dyDescent="0.25">
      <c r="A7" s="8" t="s">
        <v>9</v>
      </c>
      <c r="B7" s="1" t="s">
        <v>294</v>
      </c>
      <c r="C7" s="9">
        <v>46.09</v>
      </c>
      <c r="D7" s="9">
        <v>9.2200000000000006</v>
      </c>
      <c r="E7" s="9">
        <v>55.31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A9" s="1" t="s">
        <v>15</v>
      </c>
      <c r="B9" s="1" t="s">
        <v>295</v>
      </c>
      <c r="C9" s="9">
        <v>143.46</v>
      </c>
      <c r="D9" s="9">
        <v>26.71</v>
      </c>
      <c r="E9" s="9">
        <v>170.17</v>
      </c>
      <c r="F9" s="4">
        <v>109230</v>
      </c>
    </row>
    <row r="10" spans="1:7" ht="15" customHeight="1" x14ac:dyDescent="0.25">
      <c r="C10" s="11">
        <f>SUM(C5:C9)</f>
        <v>852.19</v>
      </c>
      <c r="D10" s="11">
        <f>SUM(D5:D9)</f>
        <v>43.660000000000004</v>
      </c>
      <c r="E10" s="11">
        <f>SUM(E5:E9)</f>
        <v>895.84999999999991</v>
      </c>
      <c r="G10" s="1" t="s">
        <v>25</v>
      </c>
    </row>
    <row r="11" spans="1:7" ht="15" customHeight="1" x14ac:dyDescent="0.25">
      <c r="C11" s="12"/>
      <c r="D11" s="12"/>
      <c r="E11" s="12"/>
    </row>
    <row r="12" spans="1:7" ht="15" customHeight="1" x14ac:dyDescent="0.3">
      <c r="A12" s="5" t="s">
        <v>26</v>
      </c>
      <c r="C12" s="13"/>
      <c r="D12" s="13"/>
      <c r="E12" s="13"/>
    </row>
    <row r="13" spans="1:7" ht="15" customHeight="1" x14ac:dyDescent="0.25">
      <c r="A13" s="8" t="s">
        <v>27</v>
      </c>
      <c r="B13" s="1" t="s">
        <v>28</v>
      </c>
      <c r="C13" s="9">
        <v>7.57</v>
      </c>
      <c r="D13" s="9"/>
      <c r="E13" s="9">
        <v>7.57</v>
      </c>
      <c r="F13" s="4" t="s">
        <v>8</v>
      </c>
    </row>
    <row r="14" spans="1:7" ht="15" customHeight="1" x14ac:dyDescent="0.25">
      <c r="A14" s="8" t="s">
        <v>296</v>
      </c>
      <c r="B14" s="1" t="s">
        <v>297</v>
      </c>
      <c r="C14" s="9">
        <v>547.5</v>
      </c>
      <c r="D14" s="9">
        <v>109.5</v>
      </c>
      <c r="E14" s="9">
        <v>657</v>
      </c>
      <c r="F14" s="4" t="s">
        <v>298</v>
      </c>
    </row>
    <row r="15" spans="1:7" ht="15" customHeight="1" x14ac:dyDescent="0.25">
      <c r="A15" s="8" t="s">
        <v>43</v>
      </c>
      <c r="B15" s="1" t="s">
        <v>44</v>
      </c>
      <c r="C15" s="9">
        <v>36.75</v>
      </c>
      <c r="D15" s="9">
        <v>7.35</v>
      </c>
      <c r="E15" s="9">
        <v>44.1</v>
      </c>
      <c r="F15" s="4" t="s">
        <v>8</v>
      </c>
    </row>
    <row r="16" spans="1:7" ht="15" customHeight="1" x14ac:dyDescent="0.25">
      <c r="A16" s="1" t="s">
        <v>43</v>
      </c>
      <c r="B16" s="1" t="s">
        <v>45</v>
      </c>
      <c r="C16" s="9">
        <v>15.25</v>
      </c>
      <c r="D16" s="9">
        <v>3.05</v>
      </c>
      <c r="E16" s="9">
        <v>18.3</v>
      </c>
      <c r="F16" s="14" t="s">
        <v>8</v>
      </c>
    </row>
    <row r="17" spans="1:6" ht="15" customHeight="1" x14ac:dyDescent="0.25">
      <c r="A17" s="1" t="s">
        <v>19</v>
      </c>
      <c r="B17" s="1" t="s">
        <v>56</v>
      </c>
      <c r="C17" s="9">
        <v>69.83</v>
      </c>
      <c r="D17" s="9">
        <v>13.97</v>
      </c>
      <c r="E17" s="9">
        <v>83.8</v>
      </c>
      <c r="F17" s="14" t="s">
        <v>8</v>
      </c>
    </row>
    <row r="18" spans="1:6" ht="15" customHeight="1" x14ac:dyDescent="0.25">
      <c r="A18" s="1" t="s">
        <v>250</v>
      </c>
      <c r="B18" s="1" t="s">
        <v>299</v>
      </c>
      <c r="C18" s="10">
        <v>22.44</v>
      </c>
      <c r="D18" s="10">
        <v>4.49</v>
      </c>
      <c r="E18" s="10">
        <v>26.93</v>
      </c>
      <c r="F18" s="1">
        <v>109231</v>
      </c>
    </row>
    <row r="19" spans="1:6" ht="15" customHeight="1" x14ac:dyDescent="0.25">
      <c r="A19" s="1" t="s">
        <v>15</v>
      </c>
      <c r="B19" s="1" t="s">
        <v>245</v>
      </c>
      <c r="C19" s="10">
        <v>38.32</v>
      </c>
      <c r="D19" s="10">
        <v>3.38</v>
      </c>
      <c r="E19" s="10">
        <v>41.7</v>
      </c>
      <c r="F19" s="1">
        <v>109230</v>
      </c>
    </row>
    <row r="20" spans="1:6" ht="15" customHeight="1" x14ac:dyDescent="0.25">
      <c r="A20" s="1" t="s">
        <v>46</v>
      </c>
      <c r="B20" s="1" t="s">
        <v>300</v>
      </c>
      <c r="C20" s="9">
        <v>59.65</v>
      </c>
      <c r="D20" s="9">
        <v>11.93</v>
      </c>
      <c r="E20" s="9">
        <v>71.58</v>
      </c>
      <c r="F20" s="4">
        <v>109146</v>
      </c>
    </row>
    <row r="21" spans="1:6" ht="15" customHeight="1" x14ac:dyDescent="0.25">
      <c r="A21" s="1" t="s">
        <v>46</v>
      </c>
      <c r="B21" s="1" t="s">
        <v>301</v>
      </c>
      <c r="C21" s="10">
        <v>10.37</v>
      </c>
      <c r="D21" s="10">
        <v>2.0699999999999998</v>
      </c>
      <c r="E21" s="10">
        <v>12.44</v>
      </c>
      <c r="F21" s="1">
        <v>109147</v>
      </c>
    </row>
    <row r="22" spans="1:6" ht="15" customHeight="1" x14ac:dyDescent="0.25">
      <c r="A22" s="1" t="s">
        <v>46</v>
      </c>
      <c r="B22" s="1" t="s">
        <v>302</v>
      </c>
      <c r="C22" s="10">
        <v>16.87</v>
      </c>
      <c r="D22" s="10">
        <v>3.37</v>
      </c>
      <c r="E22" s="10">
        <v>20.239999999999998</v>
      </c>
      <c r="F22" s="1">
        <v>109153</v>
      </c>
    </row>
    <row r="23" spans="1:6" ht="15" customHeight="1" x14ac:dyDescent="0.25">
      <c r="C23" s="11">
        <f>SUM(C13:C22)</f>
        <v>824.55000000000018</v>
      </c>
      <c r="D23" s="11">
        <f>SUM(D13:D22)</f>
        <v>159.11000000000001</v>
      </c>
      <c r="E23" s="11">
        <f>SUM(E13:E22)</f>
        <v>983.66000000000008</v>
      </c>
    </row>
    <row r="24" spans="1:6" ht="15" customHeight="1" x14ac:dyDescent="0.25">
      <c r="C24" s="12"/>
      <c r="D24" s="12"/>
      <c r="E24" s="12"/>
    </row>
    <row r="25" spans="1:6" ht="15" customHeight="1" x14ac:dyDescent="0.3">
      <c r="A25" s="5" t="s">
        <v>57</v>
      </c>
      <c r="C25" s="13"/>
      <c r="D25" s="13"/>
      <c r="E25" s="13"/>
    </row>
    <row r="26" spans="1:6" ht="15" customHeight="1" x14ac:dyDescent="0.25">
      <c r="A26" s="8" t="s">
        <v>58</v>
      </c>
      <c r="B26" s="1" t="s">
        <v>7</v>
      </c>
      <c r="C26" s="13">
        <v>474</v>
      </c>
      <c r="D26" s="13"/>
      <c r="E26" s="13">
        <v>474</v>
      </c>
      <c r="F26" s="4" t="s">
        <v>8</v>
      </c>
    </row>
    <row r="27" spans="1:6" ht="15" customHeight="1" x14ac:dyDescent="0.25">
      <c r="A27" s="8" t="s">
        <v>61</v>
      </c>
      <c r="B27" s="1" t="s">
        <v>303</v>
      </c>
      <c r="C27" s="13">
        <v>1875</v>
      </c>
      <c r="D27" s="13"/>
      <c r="E27" s="13">
        <v>1875</v>
      </c>
      <c r="F27" s="4" t="s">
        <v>166</v>
      </c>
    </row>
    <row r="28" spans="1:6" ht="15" customHeight="1" x14ac:dyDescent="0.25">
      <c r="A28" s="8" t="s">
        <v>59</v>
      </c>
      <c r="B28" s="1" t="s">
        <v>304</v>
      </c>
      <c r="C28" s="13">
        <v>38.56</v>
      </c>
      <c r="D28" s="13">
        <v>1.93</v>
      </c>
      <c r="E28" s="13">
        <v>40.49</v>
      </c>
      <c r="F28" s="4">
        <v>109232</v>
      </c>
    </row>
    <row r="29" spans="1:6" ht="15" customHeight="1" x14ac:dyDescent="0.25">
      <c r="A29" s="8" t="s">
        <v>9</v>
      </c>
      <c r="B29" s="1" t="s">
        <v>305</v>
      </c>
      <c r="C29" s="9">
        <v>85.69</v>
      </c>
      <c r="D29" s="9">
        <v>17.14</v>
      </c>
      <c r="E29" s="9">
        <v>102.83</v>
      </c>
      <c r="F29" s="4" t="s">
        <v>8</v>
      </c>
    </row>
    <row r="30" spans="1:6" ht="15" customHeight="1" x14ac:dyDescent="0.25">
      <c r="A30" s="8" t="s">
        <v>64</v>
      </c>
      <c r="B30" s="1" t="s">
        <v>306</v>
      </c>
      <c r="C30" s="9">
        <v>12.5</v>
      </c>
      <c r="D30" s="9">
        <v>2.5</v>
      </c>
      <c r="E30" s="9">
        <v>15</v>
      </c>
      <c r="F30" s="4" t="s">
        <v>8</v>
      </c>
    </row>
    <row r="31" spans="1:6" ht="15" customHeight="1" x14ac:dyDescent="0.25">
      <c r="A31" s="8" t="s">
        <v>307</v>
      </c>
      <c r="B31" s="1" t="s">
        <v>308</v>
      </c>
      <c r="C31" s="13">
        <v>2736</v>
      </c>
      <c r="D31" s="13">
        <v>547.20000000000005</v>
      </c>
      <c r="E31" s="13">
        <v>3283.2</v>
      </c>
      <c r="F31" s="4">
        <v>109233</v>
      </c>
    </row>
    <row r="32" spans="1:6" ht="15" customHeight="1" x14ac:dyDescent="0.25">
      <c r="A32" s="8" t="s">
        <v>307</v>
      </c>
      <c r="B32" s="1" t="s">
        <v>308</v>
      </c>
      <c r="C32" s="13">
        <v>6250</v>
      </c>
      <c r="D32" s="13">
        <v>1250</v>
      </c>
      <c r="E32" s="13">
        <v>7500</v>
      </c>
      <c r="F32" s="4">
        <v>109234</v>
      </c>
    </row>
    <row r="33" spans="1:6" ht="15" customHeight="1" x14ac:dyDescent="0.25">
      <c r="A33" s="1" t="s">
        <v>309</v>
      </c>
      <c r="B33" s="1" t="s">
        <v>310</v>
      </c>
      <c r="C33" s="13">
        <v>82.39</v>
      </c>
      <c r="D33" s="13">
        <v>16.48</v>
      </c>
      <c r="E33" s="13">
        <v>98.87</v>
      </c>
      <c r="F33" s="14" t="s">
        <v>31</v>
      </c>
    </row>
    <row r="34" spans="1:6" ht="15" customHeight="1" x14ac:dyDescent="0.25">
      <c r="A34" s="1" t="s">
        <v>15</v>
      </c>
      <c r="B34" s="1" t="s">
        <v>311</v>
      </c>
      <c r="C34" s="13">
        <v>18.79</v>
      </c>
      <c r="D34" s="13">
        <v>2.38</v>
      </c>
      <c r="E34" s="13">
        <v>21.17</v>
      </c>
      <c r="F34" s="1">
        <v>109230</v>
      </c>
    </row>
    <row r="35" spans="1:6" s="15" customFormat="1" ht="15" customHeight="1" x14ac:dyDescent="0.3">
      <c r="B35" s="16"/>
      <c r="C35" s="11">
        <f>SUM(C26:C34)</f>
        <v>11572.93</v>
      </c>
      <c r="D35" s="11">
        <f>SUM(D26:D34)</f>
        <v>1837.63</v>
      </c>
      <c r="E35" s="11">
        <f>SUM(E26:E34)</f>
        <v>13410.560000000001</v>
      </c>
      <c r="F35" s="17"/>
    </row>
    <row r="36" spans="1:6" s="15" customFormat="1" ht="15" customHeight="1" x14ac:dyDescent="0.3">
      <c r="B36" s="16"/>
      <c r="C36" s="12"/>
      <c r="D36" s="12"/>
      <c r="E36" s="12"/>
      <c r="F36" s="17"/>
    </row>
    <row r="37" spans="1:6" ht="15" customHeight="1" x14ac:dyDescent="0.3">
      <c r="A37" s="5" t="s">
        <v>72</v>
      </c>
      <c r="C37" s="13"/>
      <c r="D37" s="13"/>
      <c r="E37" s="13"/>
    </row>
    <row r="38" spans="1:6" ht="15" customHeight="1" x14ac:dyDescent="0.25">
      <c r="A38" s="8" t="s">
        <v>6</v>
      </c>
      <c r="B38" s="1" t="s">
        <v>7</v>
      </c>
      <c r="C38" s="13">
        <v>195</v>
      </c>
      <c r="D38" s="13"/>
      <c r="E38" s="13">
        <v>195</v>
      </c>
      <c r="F38" s="4" t="s">
        <v>8</v>
      </c>
    </row>
    <row r="39" spans="1:6" ht="15" customHeight="1" x14ac:dyDescent="0.25">
      <c r="A39" s="8" t="s">
        <v>312</v>
      </c>
      <c r="B39" s="1" t="s">
        <v>313</v>
      </c>
      <c r="C39" s="13">
        <v>55</v>
      </c>
      <c r="D39" s="13">
        <v>11</v>
      </c>
      <c r="E39" s="13">
        <v>66</v>
      </c>
      <c r="F39" s="4" t="s">
        <v>314</v>
      </c>
    </row>
    <row r="40" spans="1:6" ht="15" customHeight="1" x14ac:dyDescent="0.25">
      <c r="A40" s="8" t="s">
        <v>9</v>
      </c>
      <c r="B40" s="8" t="s">
        <v>305</v>
      </c>
      <c r="C40" s="9">
        <v>103.06</v>
      </c>
      <c r="D40" s="9">
        <v>20.61</v>
      </c>
      <c r="E40" s="9">
        <v>123.67</v>
      </c>
      <c r="F40" s="18" t="s">
        <v>8</v>
      </c>
    </row>
    <row r="41" spans="1:6" ht="15" customHeight="1" x14ac:dyDescent="0.25">
      <c r="A41" s="8" t="s">
        <v>59</v>
      </c>
      <c r="B41" s="1" t="s">
        <v>304</v>
      </c>
      <c r="C41" s="9">
        <v>33.17</v>
      </c>
      <c r="D41" s="9">
        <v>1.66</v>
      </c>
      <c r="E41" s="9">
        <v>34.83</v>
      </c>
      <c r="F41" s="18">
        <v>109235</v>
      </c>
    </row>
    <row r="42" spans="1:6" ht="15" customHeight="1" x14ac:dyDescent="0.25">
      <c r="A42" s="8" t="s">
        <v>271</v>
      </c>
      <c r="B42" s="1" t="s">
        <v>315</v>
      </c>
      <c r="C42" s="13">
        <v>35</v>
      </c>
      <c r="D42" s="13">
        <v>7</v>
      </c>
      <c r="E42" s="13">
        <v>42</v>
      </c>
      <c r="F42" s="4">
        <v>109152</v>
      </c>
    </row>
    <row r="43" spans="1:6" ht="15" customHeight="1" x14ac:dyDescent="0.25">
      <c r="A43" s="19"/>
      <c r="B43" s="15"/>
      <c r="C43" s="11">
        <f>SUM(C38:C42)</f>
        <v>421.23</v>
      </c>
      <c r="D43" s="11">
        <f>SUM(D38:D42)</f>
        <v>40.269999999999996</v>
      </c>
      <c r="E43" s="11">
        <f>SUM(E38:E42)</f>
        <v>461.5</v>
      </c>
    </row>
    <row r="44" spans="1:6" ht="15" customHeight="1" x14ac:dyDescent="0.25">
      <c r="A44" s="19"/>
      <c r="B44" s="15"/>
      <c r="C44" s="12"/>
      <c r="D44" s="12"/>
      <c r="E44" s="12"/>
    </row>
    <row r="45" spans="1:6" ht="15" customHeight="1" x14ac:dyDescent="0.3">
      <c r="A45" s="5" t="s">
        <v>80</v>
      </c>
      <c r="C45" s="12"/>
      <c r="D45" s="12"/>
      <c r="E45" s="12"/>
    </row>
    <row r="46" spans="1:6" ht="15" customHeight="1" x14ac:dyDescent="0.25">
      <c r="A46" s="8" t="s">
        <v>81</v>
      </c>
      <c r="B46" s="1" t="s">
        <v>316</v>
      </c>
      <c r="C46" s="12">
        <v>8</v>
      </c>
      <c r="D46" s="12"/>
      <c r="E46" s="12">
        <v>8</v>
      </c>
      <c r="F46" s="4" t="s">
        <v>8</v>
      </c>
    </row>
    <row r="47" spans="1:6" ht="15" customHeight="1" x14ac:dyDescent="0.25">
      <c r="A47" s="44" t="s">
        <v>317</v>
      </c>
      <c r="B47" s="45" t="s">
        <v>318</v>
      </c>
      <c r="C47" s="46">
        <v>850</v>
      </c>
      <c r="D47" s="46">
        <v>170</v>
      </c>
      <c r="E47" s="46">
        <v>1020</v>
      </c>
      <c r="F47" s="47">
        <v>109236</v>
      </c>
    </row>
    <row r="48" spans="1:6" ht="15" customHeight="1" x14ac:dyDescent="0.25">
      <c r="C48" s="11">
        <f>SUM(C46:C47)</f>
        <v>858</v>
      </c>
      <c r="D48" s="11">
        <f>SUM(D46:D47)</f>
        <v>170</v>
      </c>
      <c r="E48" s="11">
        <f>SUM(E46:E47)</f>
        <v>1028</v>
      </c>
    </row>
    <row r="49" spans="1:6" ht="15" customHeight="1" x14ac:dyDescent="0.25"/>
    <row r="50" spans="1:6" ht="15" customHeight="1" x14ac:dyDescent="0.3">
      <c r="A50" s="5" t="s">
        <v>83</v>
      </c>
      <c r="B50" s="8"/>
      <c r="C50" s="13"/>
      <c r="D50" s="13"/>
      <c r="E50" s="13"/>
    </row>
    <row r="51" spans="1:6" ht="15" customHeight="1" x14ac:dyDescent="0.25">
      <c r="A51" s="8" t="s">
        <v>58</v>
      </c>
      <c r="B51" s="8" t="s">
        <v>7</v>
      </c>
      <c r="C51" s="13">
        <v>561</v>
      </c>
      <c r="D51" s="13"/>
      <c r="E51" s="13">
        <v>561</v>
      </c>
      <c r="F51" s="4" t="s">
        <v>8</v>
      </c>
    </row>
    <row r="52" spans="1:6" ht="15" customHeight="1" x14ac:dyDescent="0.25">
      <c r="A52" s="8" t="s">
        <v>9</v>
      </c>
      <c r="B52" s="8" t="s">
        <v>319</v>
      </c>
      <c r="C52" s="13">
        <v>20.64</v>
      </c>
      <c r="D52" s="13">
        <v>4.13</v>
      </c>
      <c r="E52" s="13">
        <v>24.77</v>
      </c>
      <c r="F52" s="4" t="s">
        <v>8</v>
      </c>
    </row>
    <row r="53" spans="1:6" ht="15" customHeight="1" x14ac:dyDescent="0.25">
      <c r="A53" s="8" t="s">
        <v>9</v>
      </c>
      <c r="B53" s="8" t="s">
        <v>294</v>
      </c>
      <c r="C53" s="13">
        <v>46.1</v>
      </c>
      <c r="D53" s="13">
        <v>9.2200000000000006</v>
      </c>
      <c r="E53" s="13">
        <v>55.32</v>
      </c>
      <c r="F53" s="4" t="s">
        <v>8</v>
      </c>
    </row>
    <row r="54" spans="1:6" ht="15" customHeight="1" x14ac:dyDescent="0.25">
      <c r="A54" s="8" t="s">
        <v>139</v>
      </c>
      <c r="B54" s="8" t="s">
        <v>320</v>
      </c>
      <c r="C54" s="13">
        <v>410</v>
      </c>
      <c r="D54" s="13">
        <v>82</v>
      </c>
      <c r="E54" s="13">
        <v>492</v>
      </c>
      <c r="F54" s="4">
        <v>109237</v>
      </c>
    </row>
    <row r="55" spans="1:6" ht="15" customHeight="1" x14ac:dyDescent="0.25">
      <c r="C55" s="11">
        <f>SUM(C51:C54)</f>
        <v>1037.74</v>
      </c>
      <c r="D55" s="11">
        <f>SUM(D51:D54)</f>
        <v>95.35</v>
      </c>
      <c r="E55" s="11">
        <f>SUM(E51:E54)</f>
        <v>1133.0900000000001</v>
      </c>
    </row>
    <row r="56" spans="1:6" ht="15" customHeight="1" x14ac:dyDescent="0.25">
      <c r="C56" s="12"/>
      <c r="D56" s="12"/>
      <c r="E56" s="12"/>
    </row>
    <row r="57" spans="1:6" ht="15" customHeight="1" x14ac:dyDescent="0.3">
      <c r="A57" s="5" t="s">
        <v>90</v>
      </c>
      <c r="C57" s="13"/>
      <c r="D57" s="13"/>
      <c r="E57" s="13"/>
    </row>
    <row r="58" spans="1:6" ht="15" customHeight="1" x14ac:dyDescent="0.25">
      <c r="A58" s="8" t="s">
        <v>6</v>
      </c>
      <c r="B58" s="1" t="s">
        <v>7</v>
      </c>
      <c r="C58" s="13">
        <v>304</v>
      </c>
      <c r="D58" s="13"/>
      <c r="E58" s="13">
        <v>304</v>
      </c>
      <c r="F58" s="4" t="s">
        <v>8</v>
      </c>
    </row>
    <row r="59" spans="1:6" ht="15" customHeight="1" x14ac:dyDescent="0.25">
      <c r="A59" s="8" t="s">
        <v>6</v>
      </c>
      <c r="B59" s="1" t="s">
        <v>7</v>
      </c>
      <c r="C59" s="13">
        <v>200</v>
      </c>
      <c r="D59" s="13"/>
      <c r="E59" s="13">
        <v>200</v>
      </c>
      <c r="F59" s="4" t="s">
        <v>8</v>
      </c>
    </row>
    <row r="60" spans="1:6" ht="15" customHeight="1" x14ac:dyDescent="0.25">
      <c r="A60" s="8" t="s">
        <v>6</v>
      </c>
      <c r="B60" s="1" t="s">
        <v>7</v>
      </c>
      <c r="C60" s="13">
        <v>125</v>
      </c>
      <c r="D60" s="13"/>
      <c r="E60" s="13">
        <v>125</v>
      </c>
      <c r="F60" s="4" t="s">
        <v>8</v>
      </c>
    </row>
    <row r="61" spans="1:6" ht="15" customHeight="1" x14ac:dyDescent="0.25">
      <c r="A61" s="8" t="s">
        <v>321</v>
      </c>
      <c r="B61" s="1" t="s">
        <v>322</v>
      </c>
      <c r="C61" s="13">
        <v>95</v>
      </c>
      <c r="D61" s="13">
        <v>19</v>
      </c>
      <c r="E61" s="13">
        <v>114</v>
      </c>
      <c r="F61" s="4">
        <v>109238</v>
      </c>
    </row>
    <row r="62" spans="1:6" ht="15" customHeight="1" x14ac:dyDescent="0.25">
      <c r="A62" s="8" t="s">
        <v>19</v>
      </c>
      <c r="B62" s="1" t="s">
        <v>93</v>
      </c>
      <c r="C62" s="13">
        <v>30.49</v>
      </c>
      <c r="D62" s="13">
        <v>6.1</v>
      </c>
      <c r="E62" s="13">
        <v>36.590000000000003</v>
      </c>
      <c r="F62" s="4" t="s">
        <v>8</v>
      </c>
    </row>
    <row r="63" spans="1:6" ht="15" customHeight="1" x14ac:dyDescent="0.25">
      <c r="A63" s="1" t="s">
        <v>94</v>
      </c>
      <c r="B63" s="20" t="s">
        <v>293</v>
      </c>
      <c r="C63" s="13">
        <v>476.22</v>
      </c>
      <c r="D63" s="13">
        <v>95.24</v>
      </c>
      <c r="E63" s="13">
        <v>571.46</v>
      </c>
      <c r="F63" s="4" t="s">
        <v>8</v>
      </c>
    </row>
    <row r="64" spans="1:6" ht="15" customHeight="1" x14ac:dyDescent="0.25">
      <c r="A64" s="19"/>
      <c r="B64" s="15"/>
      <c r="C64" s="11">
        <f>SUM(C58:C63)</f>
        <v>1230.71</v>
      </c>
      <c r="D64" s="11">
        <f>SUM(D58:D63)</f>
        <v>120.34</v>
      </c>
      <c r="E64" s="11">
        <f>SUM(E58:E63)</f>
        <v>1351.0500000000002</v>
      </c>
    </row>
    <row r="65" spans="1:6" ht="15" customHeight="1" x14ac:dyDescent="0.25">
      <c r="A65" s="19"/>
      <c r="B65" s="15"/>
      <c r="C65" s="12"/>
      <c r="D65" s="12"/>
      <c r="E65" s="12"/>
    </row>
    <row r="66" spans="1:6" ht="15" customHeight="1" x14ac:dyDescent="0.3">
      <c r="A66" s="21" t="s">
        <v>96</v>
      </c>
      <c r="B66" s="15"/>
      <c r="C66" s="12"/>
      <c r="D66" s="12"/>
      <c r="E66" s="12"/>
    </row>
    <row r="67" spans="1:6" ht="15" customHeight="1" x14ac:dyDescent="0.25">
      <c r="A67" s="22" t="s">
        <v>97</v>
      </c>
      <c r="B67" s="23" t="s">
        <v>288</v>
      </c>
      <c r="C67" s="12">
        <v>313.33</v>
      </c>
      <c r="D67" s="12">
        <v>62.67</v>
      </c>
      <c r="E67" s="12">
        <v>376</v>
      </c>
      <c r="F67" s="4">
        <v>109239</v>
      </c>
    </row>
    <row r="68" spans="1:6" ht="15" customHeight="1" x14ac:dyDescent="0.25">
      <c r="A68" s="19"/>
      <c r="B68" s="15"/>
      <c r="C68" s="11">
        <f>SUM(C67:C67)</f>
        <v>313.33</v>
      </c>
      <c r="D68" s="11">
        <f>SUM(D67:D67)</f>
        <v>62.67</v>
      </c>
      <c r="E68" s="11">
        <f>SUM(E67:E67)</f>
        <v>376</v>
      </c>
    </row>
    <row r="69" spans="1:6" ht="15" customHeight="1" x14ac:dyDescent="0.25">
      <c r="A69" s="19"/>
      <c r="B69" s="15"/>
      <c r="C69" s="12"/>
      <c r="D69" s="12"/>
      <c r="E69" s="12"/>
    </row>
    <row r="70" spans="1:6" ht="15" customHeight="1" x14ac:dyDescent="0.35">
      <c r="A70" s="24" t="s">
        <v>98</v>
      </c>
      <c r="B70" s="25"/>
      <c r="C70" s="26"/>
      <c r="D70" s="26"/>
      <c r="E70" s="26"/>
      <c r="F70" s="27"/>
    </row>
    <row r="71" spans="1:6" ht="15" customHeight="1" x14ac:dyDescent="0.25">
      <c r="A71" s="1" t="s">
        <v>323</v>
      </c>
      <c r="B71" s="8" t="s">
        <v>324</v>
      </c>
      <c r="C71" s="10">
        <v>14047.5</v>
      </c>
      <c r="D71" s="10">
        <v>2809.5</v>
      </c>
      <c r="E71" s="10">
        <v>16857</v>
      </c>
      <c r="F71" s="4">
        <v>109240</v>
      </c>
    </row>
    <row r="72" spans="1:6" ht="15" customHeight="1" x14ac:dyDescent="0.35">
      <c r="A72" s="24"/>
      <c r="B72" s="25"/>
      <c r="C72" s="11">
        <f>SUM(C71:C71)</f>
        <v>14047.5</v>
      </c>
      <c r="D72" s="11">
        <f>SUM(D71:D71)</f>
        <v>2809.5</v>
      </c>
      <c r="E72" s="11">
        <f>SUM(E71:E71)</f>
        <v>16857</v>
      </c>
      <c r="F72" s="27"/>
    </row>
    <row r="73" spans="1:6" ht="15" customHeight="1" x14ac:dyDescent="0.35">
      <c r="A73" s="24"/>
      <c r="B73" s="25"/>
      <c r="C73" s="12"/>
      <c r="D73" s="12"/>
      <c r="E73" s="12"/>
      <c r="F73" s="27"/>
    </row>
    <row r="74" spans="1:6" ht="15" customHeight="1" x14ac:dyDescent="0.35">
      <c r="A74" s="24" t="s">
        <v>101</v>
      </c>
      <c r="B74" s="25"/>
      <c r="C74" s="26"/>
      <c r="D74" s="26"/>
      <c r="E74" s="26"/>
      <c r="F74" s="27"/>
    </row>
    <row r="75" spans="1:6" ht="15" customHeight="1" x14ac:dyDescent="0.35">
      <c r="B75" s="8"/>
      <c r="C75" s="13"/>
      <c r="D75" s="13"/>
      <c r="E75" s="13"/>
      <c r="F75" s="27"/>
    </row>
    <row r="76" spans="1:6" ht="15" customHeight="1" x14ac:dyDescent="0.35">
      <c r="A76" s="24"/>
      <c r="B76" s="25"/>
      <c r="C76" s="11">
        <f>SUM(C75:C75)</f>
        <v>0</v>
      </c>
      <c r="D76" s="11">
        <f>SUM(D75:D75)</f>
        <v>0</v>
      </c>
      <c r="E76" s="11">
        <f>SUM(E75:E75)</f>
        <v>0</v>
      </c>
    </row>
    <row r="77" spans="1:6" ht="15" customHeight="1" x14ac:dyDescent="0.35">
      <c r="A77" s="24"/>
      <c r="B77" s="25"/>
      <c r="C77" s="12"/>
      <c r="D77" s="12"/>
      <c r="E77" s="12"/>
    </row>
    <row r="78" spans="1:6" ht="15" customHeight="1" x14ac:dyDescent="0.3">
      <c r="A78" s="5" t="s">
        <v>102</v>
      </c>
      <c r="C78" s="28"/>
      <c r="D78" s="28"/>
      <c r="E78" s="28"/>
    </row>
    <row r="79" spans="1:6" ht="15" customHeight="1" x14ac:dyDescent="0.25">
      <c r="C79" s="10"/>
      <c r="D79" s="10"/>
      <c r="E79" s="10"/>
      <c r="F79" s="14"/>
    </row>
    <row r="80" spans="1:6" ht="15" customHeight="1" x14ac:dyDescent="0.25">
      <c r="A80" s="8"/>
      <c r="C80" s="11">
        <f>SUM(C79:C79)</f>
        <v>0</v>
      </c>
      <c r="D80" s="11">
        <f>SUM(D79:D79)</f>
        <v>0</v>
      </c>
      <c r="E80" s="11">
        <f>SUM(E79:E79)</f>
        <v>0</v>
      </c>
    </row>
    <row r="81" spans="1:8" ht="15" customHeight="1" x14ac:dyDescent="0.3">
      <c r="A81" s="5"/>
      <c r="B81" s="16"/>
      <c r="C81" s="12"/>
      <c r="D81" s="12"/>
      <c r="E81" s="12"/>
    </row>
    <row r="82" spans="1:8" ht="15" customHeight="1" x14ac:dyDescent="0.3">
      <c r="A82" s="29" t="s">
        <v>104</v>
      </c>
      <c r="B82" s="29"/>
      <c r="C82" s="13"/>
      <c r="D82" s="13"/>
      <c r="E82" s="13"/>
    </row>
    <row r="83" spans="1:8" ht="15" customHeight="1" x14ac:dyDescent="0.25">
      <c r="A83" s="1" t="s">
        <v>19</v>
      </c>
      <c r="B83" s="20" t="s">
        <v>93</v>
      </c>
      <c r="C83" s="13">
        <v>25.97</v>
      </c>
      <c r="D83" s="13">
        <v>5.19</v>
      </c>
      <c r="E83" s="13">
        <v>31.16</v>
      </c>
      <c r="F83" s="17" t="s">
        <v>8</v>
      </c>
      <c r="H83" s="31"/>
    </row>
    <row r="84" spans="1:8" ht="15" customHeight="1" x14ac:dyDescent="0.25">
      <c r="C84" s="11">
        <f>SUM(C83:C83)</f>
        <v>25.97</v>
      </c>
      <c r="D84" s="11">
        <f>SUM(D83:D83)</f>
        <v>5.19</v>
      </c>
      <c r="E84" s="11">
        <f>SUM(E83:E83)</f>
        <v>31.16</v>
      </c>
      <c r="H84" s="31"/>
    </row>
    <row r="85" spans="1:8" ht="15" customHeight="1" x14ac:dyDescent="0.25">
      <c r="C85" s="12"/>
      <c r="D85" s="12"/>
      <c r="E85" s="12"/>
      <c r="H85" s="31"/>
    </row>
    <row r="86" spans="1:8" ht="15" customHeight="1" x14ac:dyDescent="0.3">
      <c r="A86" s="5" t="s">
        <v>107</v>
      </c>
      <c r="C86" s="1"/>
      <c r="D86" s="1"/>
      <c r="E86" s="1"/>
      <c r="F86" s="1"/>
    </row>
    <row r="87" spans="1:8" ht="15" customHeight="1" x14ac:dyDescent="0.25">
      <c r="A87" s="32" t="s">
        <v>108</v>
      </c>
      <c r="B87" s="33" t="s">
        <v>325</v>
      </c>
      <c r="C87" s="10">
        <v>11482.37</v>
      </c>
      <c r="D87" s="42"/>
      <c r="E87" s="10">
        <v>11482.37</v>
      </c>
      <c r="F87" s="14" t="s">
        <v>110</v>
      </c>
    </row>
    <row r="88" spans="1:8" ht="15" customHeight="1" x14ac:dyDescent="0.25">
      <c r="A88" s="32" t="s">
        <v>108</v>
      </c>
      <c r="B88" s="33" t="s">
        <v>326</v>
      </c>
      <c r="C88" s="10">
        <v>1984.7</v>
      </c>
      <c r="D88" s="42"/>
      <c r="E88" s="10">
        <v>1984.7</v>
      </c>
      <c r="F88" s="14">
        <v>109145</v>
      </c>
    </row>
    <row r="89" spans="1:8" ht="15" customHeight="1" x14ac:dyDescent="0.25">
      <c r="A89" s="32" t="s">
        <v>111</v>
      </c>
      <c r="B89" s="33" t="s">
        <v>327</v>
      </c>
      <c r="C89" s="10">
        <v>3546.72</v>
      </c>
      <c r="D89" s="42"/>
      <c r="E89" s="10">
        <v>3546.72</v>
      </c>
      <c r="F89" s="14">
        <v>109151</v>
      </c>
    </row>
    <row r="90" spans="1:8" ht="15" customHeight="1" x14ac:dyDescent="0.25">
      <c r="A90" s="32" t="s">
        <v>113</v>
      </c>
      <c r="B90" s="33" t="s">
        <v>328</v>
      </c>
      <c r="C90" s="10">
        <v>3485.56</v>
      </c>
      <c r="D90" s="42"/>
      <c r="E90" s="10">
        <v>3485.56</v>
      </c>
      <c r="F90" s="14">
        <v>109150</v>
      </c>
    </row>
    <row r="91" spans="1:8" ht="15" customHeight="1" x14ac:dyDescent="0.25">
      <c r="A91" s="32" t="s">
        <v>108</v>
      </c>
      <c r="B91" s="33" t="s">
        <v>326</v>
      </c>
      <c r="C91" s="10">
        <v>80</v>
      </c>
      <c r="D91" s="42"/>
      <c r="E91" s="10">
        <v>80</v>
      </c>
      <c r="F91" s="14">
        <v>109149</v>
      </c>
    </row>
    <row r="92" spans="1:8" ht="15" customHeight="1" x14ac:dyDescent="0.25">
      <c r="C92" s="11">
        <f>SUM(C87:C91)</f>
        <v>20579.350000000002</v>
      </c>
      <c r="D92" s="11">
        <f>SUM(D87:D91)</f>
        <v>0</v>
      </c>
      <c r="E92" s="11">
        <f>SUM(E87:E91)</f>
        <v>20579.350000000002</v>
      </c>
      <c r="F92" s="1"/>
    </row>
    <row r="93" spans="1:8" ht="15" customHeight="1" x14ac:dyDescent="0.25">
      <c r="C93" s="1"/>
      <c r="D93" s="1"/>
      <c r="E93" s="1"/>
      <c r="F93" s="1"/>
    </row>
    <row r="94" spans="1:8" ht="15" customHeight="1" x14ac:dyDescent="0.25">
      <c r="B94" s="35" t="s">
        <v>115</v>
      </c>
      <c r="C94" s="11">
        <f>SUM(+C84+C10+C55+C35+C23+C43+C64+C48+C68+C72+C76+C80+C92)</f>
        <v>51763.5</v>
      </c>
      <c r="D94" s="11">
        <f>SUM(+D84+D10+D55+D35+D23+D43+D64+D48+D68+D72+D76+D80+D92)</f>
        <v>5343.72</v>
      </c>
      <c r="E94" s="11">
        <f>SUM(+E84+E10+E55+E35+E23+E43+E64+E48+E68+E72+E76+E80+E92)</f>
        <v>57107.22</v>
      </c>
    </row>
    <row r="95" spans="1:8" ht="15" customHeight="1" x14ac:dyDescent="0.25">
      <c r="B95" s="36"/>
      <c r="C95" s="12"/>
      <c r="D95" s="12"/>
      <c r="E95" s="12"/>
    </row>
    <row r="96" spans="1:8" ht="15" customHeight="1" x14ac:dyDescent="0.25">
      <c r="A96" s="8"/>
      <c r="C96" s="9"/>
    </row>
    <row r="97" spans="1:3" ht="15" customHeight="1" x14ac:dyDescent="0.25">
      <c r="A97" s="37" t="s">
        <v>116</v>
      </c>
      <c r="B97" s="38"/>
      <c r="C97" s="9"/>
    </row>
    <row r="98" spans="1:3" ht="15" customHeight="1" x14ac:dyDescent="0.25">
      <c r="A98" s="37"/>
      <c r="B98" s="38"/>
      <c r="C98" s="9"/>
    </row>
    <row r="99" spans="1:3" ht="15" customHeight="1" x14ac:dyDescent="0.25">
      <c r="A99" s="39"/>
      <c r="C99" s="9"/>
    </row>
    <row r="100" spans="1:3" ht="15" customHeight="1" x14ac:dyDescent="0.25">
      <c r="A100" s="40"/>
      <c r="B100" s="38"/>
      <c r="C100" s="9"/>
    </row>
    <row r="101" spans="1:3" ht="15" customHeight="1" x14ac:dyDescent="0.25">
      <c r="A101" s="40"/>
      <c r="B101" s="38"/>
      <c r="C101" s="9"/>
    </row>
    <row r="102" spans="1:3" ht="30.85" customHeight="1" x14ac:dyDescent="0.25">
      <c r="A102" s="43"/>
      <c r="B102" s="38"/>
      <c r="C102" s="9"/>
    </row>
    <row r="103" spans="1:3" ht="15" customHeight="1" x14ac:dyDescent="0.25">
      <c r="A103" s="40"/>
      <c r="B103" s="38"/>
      <c r="C103" s="9"/>
    </row>
    <row r="104" spans="1:3" ht="15" customHeight="1" x14ac:dyDescent="0.25">
      <c r="A104" s="40"/>
      <c r="B104" s="38"/>
      <c r="C104" s="9"/>
    </row>
    <row r="105" spans="1:3" ht="15" customHeight="1" x14ac:dyDescent="0.25">
      <c r="A105" s="41"/>
    </row>
    <row r="106" spans="1:3" ht="15" customHeight="1" x14ac:dyDescent="0.25"/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spans="1:8" ht="15" customHeight="1" x14ac:dyDescent="0.25"/>
    <row r="114" spans="1:8" ht="15" customHeight="1" x14ac:dyDescent="0.25"/>
    <row r="115" spans="1:8" ht="15" customHeight="1" x14ac:dyDescent="0.25"/>
    <row r="116" spans="1:8" ht="15" customHeight="1" x14ac:dyDescent="0.25"/>
    <row r="117" spans="1:8" ht="15" customHeight="1" x14ac:dyDescent="0.25"/>
    <row r="118" spans="1:8" ht="15" customHeight="1" x14ac:dyDescent="0.25">
      <c r="G118" s="32"/>
    </row>
    <row r="119" spans="1:8" ht="15" customHeight="1" x14ac:dyDescent="0.25">
      <c r="H119" s="32"/>
    </row>
    <row r="120" spans="1:8" ht="15" customHeight="1" x14ac:dyDescent="0.25">
      <c r="H120" s="32"/>
    </row>
    <row r="121" spans="1:8" s="32" customFormat="1" ht="15" customHeight="1" x14ac:dyDescent="0.25">
      <c r="A121" s="1"/>
      <c r="B121" s="1"/>
      <c r="C121" s="3"/>
      <c r="D121" s="3"/>
      <c r="E121" s="3"/>
      <c r="F121" s="4"/>
      <c r="G121" s="1"/>
      <c r="H121" s="1"/>
    </row>
    <row r="122" spans="1:8" s="32" customFormat="1" x14ac:dyDescent="0.25">
      <c r="A122" s="1"/>
      <c r="B122" s="1"/>
      <c r="C122" s="3"/>
      <c r="D122" s="3"/>
      <c r="E122" s="3"/>
      <c r="F122" s="4"/>
      <c r="G122" s="1"/>
      <c r="H122" s="1"/>
    </row>
    <row r="123" spans="1:8" s="32" customFormat="1" x14ac:dyDescent="0.25">
      <c r="A123" s="1"/>
      <c r="B123" s="1"/>
      <c r="C123" s="3"/>
      <c r="D123" s="3"/>
      <c r="E123" s="3"/>
      <c r="F123" s="4"/>
      <c r="G123" s="1"/>
      <c r="H123" s="1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B19" sqref="B19"/>
    </sheetView>
  </sheetViews>
  <sheetFormatPr defaultColWidth="8.8984375" defaultRowHeight="13.85" x14ac:dyDescent="0.25"/>
  <cols>
    <col min="1" max="1" width="35.09765625" style="1" customWidth="1"/>
    <col min="2" max="2" width="42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44105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329</v>
      </c>
      <c r="C6" s="9">
        <v>20.54</v>
      </c>
      <c r="D6" s="9">
        <v>4.1100000000000003</v>
      </c>
      <c r="E6" s="9">
        <v>24.65</v>
      </c>
      <c r="F6" s="4" t="s">
        <v>8</v>
      </c>
    </row>
    <row r="7" spans="1:7" ht="15" customHeight="1" x14ac:dyDescent="0.25">
      <c r="A7" s="8" t="s">
        <v>9</v>
      </c>
      <c r="B7" s="1" t="s">
        <v>330</v>
      </c>
      <c r="C7" s="9">
        <v>54.87</v>
      </c>
      <c r="D7" s="9">
        <v>10.97</v>
      </c>
      <c r="E7" s="9">
        <v>65.84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A9" s="1" t="s">
        <v>331</v>
      </c>
      <c r="B9" s="1" t="s">
        <v>332</v>
      </c>
      <c r="C9" s="9">
        <v>105</v>
      </c>
      <c r="D9" s="9">
        <v>21</v>
      </c>
      <c r="E9" s="9">
        <v>126</v>
      </c>
      <c r="F9" s="4">
        <v>109154</v>
      </c>
    </row>
    <row r="10" spans="1:7" ht="15" customHeight="1" x14ac:dyDescent="0.25">
      <c r="A10" s="8" t="s">
        <v>333</v>
      </c>
      <c r="B10" s="1" t="s">
        <v>334</v>
      </c>
      <c r="C10" s="9">
        <v>60</v>
      </c>
      <c r="D10" s="9"/>
      <c r="E10" s="9">
        <v>60</v>
      </c>
      <c r="F10" s="4">
        <v>109155</v>
      </c>
    </row>
    <row r="11" spans="1:7" ht="15" customHeight="1" x14ac:dyDescent="0.25">
      <c r="A11" s="1" t="s">
        <v>335</v>
      </c>
      <c r="B11" s="1" t="s">
        <v>336</v>
      </c>
      <c r="C11" s="10">
        <v>109.55</v>
      </c>
      <c r="D11" s="10"/>
      <c r="E11" s="10">
        <v>109.55</v>
      </c>
      <c r="F11" s="1">
        <v>109156</v>
      </c>
    </row>
    <row r="12" spans="1:7" ht="15" customHeight="1" x14ac:dyDescent="0.25">
      <c r="A12" s="1" t="s">
        <v>15</v>
      </c>
      <c r="B12" s="1" t="s">
        <v>337</v>
      </c>
      <c r="C12" s="10">
        <v>134.53</v>
      </c>
      <c r="D12" s="10">
        <v>26.89</v>
      </c>
      <c r="E12" s="10">
        <v>161.41999999999999</v>
      </c>
      <c r="F12" s="1">
        <v>109157</v>
      </c>
    </row>
    <row r="13" spans="1:7" ht="15" customHeight="1" x14ac:dyDescent="0.25">
      <c r="C13" s="11">
        <f>SUM(C5:C12)</f>
        <v>1126.49</v>
      </c>
      <c r="D13" s="11">
        <f>SUM(D5:D12)</f>
        <v>66.570000000000007</v>
      </c>
      <c r="E13" s="11">
        <f>SUM(E5:E12)</f>
        <v>1193.0600000000002</v>
      </c>
      <c r="G13" s="1" t="s">
        <v>25</v>
      </c>
    </row>
    <row r="14" spans="1:7" ht="15" customHeight="1" x14ac:dyDescent="0.25">
      <c r="C14" s="12"/>
      <c r="D14" s="12"/>
      <c r="E14" s="12"/>
    </row>
    <row r="15" spans="1:7" ht="15" customHeight="1" x14ac:dyDescent="0.3">
      <c r="A15" s="5" t="s">
        <v>26</v>
      </c>
      <c r="C15" s="13"/>
      <c r="D15" s="13"/>
      <c r="E15" s="13"/>
    </row>
    <row r="16" spans="1:7" ht="15" customHeight="1" x14ac:dyDescent="0.25">
      <c r="A16" s="8" t="s">
        <v>27</v>
      </c>
      <c r="B16" s="1" t="s">
        <v>28</v>
      </c>
      <c r="C16" s="9">
        <v>7.94</v>
      </c>
      <c r="D16" s="9"/>
      <c r="E16" s="9">
        <v>7.94</v>
      </c>
      <c r="F16" s="4" t="s">
        <v>8</v>
      </c>
    </row>
    <row r="17" spans="1:6" ht="15" customHeight="1" x14ac:dyDescent="0.25">
      <c r="A17" s="8" t="s">
        <v>43</v>
      </c>
      <c r="B17" s="1" t="s">
        <v>44</v>
      </c>
      <c r="C17" s="9">
        <v>36.75</v>
      </c>
      <c r="D17" s="9">
        <v>7.35</v>
      </c>
      <c r="E17" s="9">
        <v>44.1</v>
      </c>
      <c r="F17" s="4" t="s">
        <v>8</v>
      </c>
    </row>
    <row r="18" spans="1:6" ht="15" customHeight="1" x14ac:dyDescent="0.25">
      <c r="A18" s="1" t="s">
        <v>43</v>
      </c>
      <c r="B18" s="1" t="s">
        <v>45</v>
      </c>
      <c r="C18" s="9">
        <v>15.28</v>
      </c>
      <c r="D18" s="9">
        <v>3.05</v>
      </c>
      <c r="E18" s="9">
        <v>18.329999999999998</v>
      </c>
      <c r="F18" s="14" t="s">
        <v>8</v>
      </c>
    </row>
    <row r="19" spans="1:6" ht="15" customHeight="1" x14ac:dyDescent="0.25">
      <c r="A19" s="1" t="s">
        <v>19</v>
      </c>
      <c r="B19" s="1" t="s">
        <v>56</v>
      </c>
      <c r="C19" s="9">
        <v>66.44</v>
      </c>
      <c r="D19" s="9">
        <v>13.29</v>
      </c>
      <c r="E19" s="9">
        <v>79.73</v>
      </c>
      <c r="F19" s="14" t="s">
        <v>8</v>
      </c>
    </row>
    <row r="20" spans="1:6" ht="15" customHeight="1" x14ac:dyDescent="0.25">
      <c r="A20" s="1" t="s">
        <v>15</v>
      </c>
      <c r="B20" s="1" t="s">
        <v>338</v>
      </c>
      <c r="C20" s="10">
        <v>30.49</v>
      </c>
      <c r="D20" s="10">
        <v>6.1</v>
      </c>
      <c r="E20" s="10">
        <v>36.590000000000003</v>
      </c>
      <c r="F20" s="1">
        <v>109157</v>
      </c>
    </row>
    <row r="21" spans="1:6" ht="15" customHeight="1" x14ac:dyDescent="0.25">
      <c r="A21" s="1" t="s">
        <v>339</v>
      </c>
      <c r="B21" s="1" t="s">
        <v>340</v>
      </c>
      <c r="C21" s="9">
        <v>49.99</v>
      </c>
      <c r="D21" s="9">
        <v>10</v>
      </c>
      <c r="E21" s="9">
        <v>59.99</v>
      </c>
      <c r="F21" s="4" t="s">
        <v>31</v>
      </c>
    </row>
    <row r="22" spans="1:6" ht="15" customHeight="1" x14ac:dyDescent="0.25">
      <c r="A22" s="1" t="s">
        <v>46</v>
      </c>
      <c r="B22" s="1" t="s">
        <v>125</v>
      </c>
      <c r="C22" s="10">
        <v>53.18</v>
      </c>
      <c r="D22" s="10">
        <v>10.64</v>
      </c>
      <c r="E22" s="10">
        <v>63.82</v>
      </c>
      <c r="F22" s="1">
        <v>109158</v>
      </c>
    </row>
    <row r="23" spans="1:6" ht="15" customHeight="1" x14ac:dyDescent="0.25">
      <c r="A23" s="1" t="s">
        <v>32</v>
      </c>
      <c r="B23" s="1" t="s">
        <v>341</v>
      </c>
      <c r="C23" s="10">
        <v>60</v>
      </c>
      <c r="D23" s="10"/>
      <c r="E23" s="10">
        <v>60</v>
      </c>
      <c r="F23" s="1">
        <v>109159</v>
      </c>
    </row>
    <row r="24" spans="1:6" ht="15" customHeight="1" x14ac:dyDescent="0.25">
      <c r="A24" s="1" t="s">
        <v>342</v>
      </c>
      <c r="B24" s="1" t="s">
        <v>343</v>
      </c>
      <c r="C24" s="10">
        <v>1300</v>
      </c>
      <c r="D24" s="10">
        <v>260</v>
      </c>
      <c r="E24" s="10">
        <v>1560</v>
      </c>
      <c r="F24" s="1">
        <v>109174</v>
      </c>
    </row>
    <row r="25" spans="1:6" ht="15" customHeight="1" x14ac:dyDescent="0.25">
      <c r="A25" s="1" t="s">
        <v>48</v>
      </c>
      <c r="B25" s="1" t="s">
        <v>69</v>
      </c>
      <c r="C25" s="10">
        <v>9.1999999999999993</v>
      </c>
      <c r="D25" s="10">
        <v>1.84</v>
      </c>
      <c r="E25" s="10">
        <v>11.04</v>
      </c>
      <c r="F25" s="1">
        <v>109175</v>
      </c>
    </row>
    <row r="26" spans="1:6" ht="15" customHeight="1" x14ac:dyDescent="0.25">
      <c r="A26" s="1" t="s">
        <v>46</v>
      </c>
      <c r="B26" s="1" t="s">
        <v>125</v>
      </c>
      <c r="C26" s="10">
        <v>20.36</v>
      </c>
      <c r="D26" s="10">
        <v>4.07</v>
      </c>
      <c r="E26" s="10">
        <v>24.43</v>
      </c>
      <c r="F26" s="1">
        <v>109176</v>
      </c>
    </row>
    <row r="27" spans="1:6" ht="15" customHeight="1" x14ac:dyDescent="0.25">
      <c r="A27" s="1" t="s">
        <v>119</v>
      </c>
      <c r="B27" s="1" t="s">
        <v>344</v>
      </c>
      <c r="C27" s="10">
        <v>772.5</v>
      </c>
      <c r="D27" s="10">
        <v>154.5</v>
      </c>
      <c r="E27" s="10">
        <v>927</v>
      </c>
      <c r="F27" s="1">
        <v>109179</v>
      </c>
    </row>
    <row r="28" spans="1:6" ht="15" customHeight="1" x14ac:dyDescent="0.25">
      <c r="C28" s="11">
        <f>SUM(C16:C27)</f>
        <v>2422.13</v>
      </c>
      <c r="D28" s="11">
        <f>SUM(D16:D27)</f>
        <v>470.84</v>
      </c>
      <c r="E28" s="11">
        <f>SUM(E16:E27)</f>
        <v>2892.9700000000003</v>
      </c>
    </row>
    <row r="29" spans="1:6" ht="15" customHeight="1" x14ac:dyDescent="0.25">
      <c r="C29" s="12"/>
      <c r="D29" s="12"/>
      <c r="E29" s="12"/>
    </row>
    <row r="30" spans="1:6" ht="15" customHeight="1" x14ac:dyDescent="0.3">
      <c r="A30" s="5" t="s">
        <v>57</v>
      </c>
      <c r="C30" s="13"/>
      <c r="D30" s="13"/>
      <c r="E30" s="13"/>
    </row>
    <row r="31" spans="1:6" ht="15" customHeight="1" x14ac:dyDescent="0.25">
      <c r="A31" s="8" t="s">
        <v>58</v>
      </c>
      <c r="B31" s="1" t="s">
        <v>7</v>
      </c>
      <c r="C31" s="13">
        <v>474</v>
      </c>
      <c r="D31" s="13"/>
      <c r="E31" s="13">
        <v>474</v>
      </c>
      <c r="F31" s="4" t="s">
        <v>8</v>
      </c>
    </row>
    <row r="32" spans="1:6" ht="15" customHeight="1" x14ac:dyDescent="0.25">
      <c r="A32" s="8" t="s">
        <v>9</v>
      </c>
      <c r="B32" s="1" t="s">
        <v>345</v>
      </c>
      <c r="C32" s="9">
        <v>118.59</v>
      </c>
      <c r="D32" s="9">
        <v>23.72</v>
      </c>
      <c r="E32" s="9">
        <v>142.31</v>
      </c>
      <c r="F32" s="4" t="s">
        <v>8</v>
      </c>
    </row>
    <row r="33" spans="1:6" ht="15" customHeight="1" x14ac:dyDescent="0.25">
      <c r="A33" s="8" t="s">
        <v>66</v>
      </c>
      <c r="B33" s="1" t="s">
        <v>346</v>
      </c>
      <c r="C33" s="9">
        <v>25</v>
      </c>
      <c r="D33" s="9">
        <v>5</v>
      </c>
      <c r="E33" s="9">
        <v>30</v>
      </c>
      <c r="F33" s="4" t="s">
        <v>8</v>
      </c>
    </row>
    <row r="34" spans="1:6" ht="15" customHeight="1" x14ac:dyDescent="0.25">
      <c r="A34" s="8" t="s">
        <v>64</v>
      </c>
      <c r="B34" s="1" t="s">
        <v>347</v>
      </c>
      <c r="C34" s="9">
        <v>12.5</v>
      </c>
      <c r="D34" s="9">
        <v>2.5</v>
      </c>
      <c r="E34" s="9">
        <v>15</v>
      </c>
      <c r="F34" s="4" t="s">
        <v>8</v>
      </c>
    </row>
    <row r="35" spans="1:6" ht="15" customHeight="1" x14ac:dyDescent="0.25">
      <c r="A35" s="8" t="s">
        <v>348</v>
      </c>
      <c r="B35" s="1" t="s">
        <v>349</v>
      </c>
      <c r="C35" s="9">
        <v>1467.11</v>
      </c>
      <c r="D35" s="9"/>
      <c r="E35" s="9">
        <v>1467.11</v>
      </c>
      <c r="F35" s="4">
        <v>109160</v>
      </c>
    </row>
    <row r="36" spans="1:6" ht="15" customHeight="1" x14ac:dyDescent="0.25">
      <c r="A36" s="8" t="s">
        <v>15</v>
      </c>
      <c r="B36" s="1" t="s">
        <v>350</v>
      </c>
      <c r="C36" s="9">
        <v>16.739999999999998</v>
      </c>
      <c r="D36" s="9">
        <v>3.35</v>
      </c>
      <c r="E36" s="9">
        <v>20.09</v>
      </c>
      <c r="F36" s="4">
        <v>109157</v>
      </c>
    </row>
    <row r="37" spans="1:6" ht="15" customHeight="1" x14ac:dyDescent="0.25">
      <c r="A37" s="8" t="s">
        <v>213</v>
      </c>
      <c r="B37" s="1" t="s">
        <v>308</v>
      </c>
      <c r="C37" s="9">
        <v>1350</v>
      </c>
      <c r="D37" s="9">
        <v>270</v>
      </c>
      <c r="E37" s="9">
        <v>1620</v>
      </c>
      <c r="F37" s="4">
        <v>109161</v>
      </c>
    </row>
    <row r="38" spans="1:6" ht="15" customHeight="1" x14ac:dyDescent="0.25">
      <c r="A38" s="8" t="s">
        <v>351</v>
      </c>
      <c r="B38" s="1" t="s">
        <v>352</v>
      </c>
      <c r="C38" s="9">
        <v>37.25</v>
      </c>
      <c r="D38" s="9">
        <v>1.87</v>
      </c>
      <c r="E38" s="9">
        <v>39.119999999999997</v>
      </c>
      <c r="F38" s="4">
        <v>109167</v>
      </c>
    </row>
    <row r="39" spans="1:6" ht="15" customHeight="1" x14ac:dyDescent="0.25">
      <c r="A39" s="8" t="s">
        <v>353</v>
      </c>
      <c r="B39" s="1" t="s">
        <v>354</v>
      </c>
      <c r="C39" s="9">
        <v>146.13</v>
      </c>
      <c r="D39" s="9">
        <v>7.31</v>
      </c>
      <c r="E39" s="9">
        <v>153.44</v>
      </c>
      <c r="F39" s="4">
        <v>109177</v>
      </c>
    </row>
    <row r="40" spans="1:6" s="15" customFormat="1" ht="15" customHeight="1" x14ac:dyDescent="0.3">
      <c r="B40" s="16"/>
      <c r="C40" s="11">
        <f>SUM(C31:C39)</f>
        <v>3647.3199999999997</v>
      </c>
      <c r="D40" s="11">
        <f>SUM(D31:D39)</f>
        <v>313.75</v>
      </c>
      <c r="E40" s="11">
        <f>SUM(E31:E39)</f>
        <v>3961.07</v>
      </c>
      <c r="F40" s="17"/>
    </row>
    <row r="41" spans="1:6" s="15" customFormat="1" ht="15" customHeight="1" x14ac:dyDescent="0.3">
      <c r="B41" s="16"/>
      <c r="C41" s="12"/>
      <c r="D41" s="12"/>
      <c r="E41" s="12"/>
      <c r="F41" s="17"/>
    </row>
    <row r="42" spans="1:6" ht="15" customHeight="1" x14ac:dyDescent="0.3">
      <c r="A42" s="5" t="s">
        <v>72</v>
      </c>
      <c r="C42" s="13"/>
      <c r="D42" s="13"/>
      <c r="E42" s="13"/>
    </row>
    <row r="43" spans="1:6" ht="15" customHeight="1" x14ac:dyDescent="0.25">
      <c r="A43" s="8" t="s">
        <v>6</v>
      </c>
      <c r="B43" s="1" t="s">
        <v>7</v>
      </c>
      <c r="C43" s="13">
        <v>195</v>
      </c>
      <c r="D43" s="13"/>
      <c r="E43" s="13">
        <v>195</v>
      </c>
      <c r="F43" s="4" t="s">
        <v>8</v>
      </c>
    </row>
    <row r="44" spans="1:6" ht="15" customHeight="1" x14ac:dyDescent="0.25">
      <c r="A44" s="8" t="s">
        <v>9</v>
      </c>
      <c r="B44" s="8" t="s">
        <v>355</v>
      </c>
      <c r="C44" s="9">
        <v>85.29</v>
      </c>
      <c r="D44" s="9">
        <v>17.059999999999999</v>
      </c>
      <c r="E44" s="9">
        <v>102.35</v>
      </c>
      <c r="F44" s="18" t="s">
        <v>8</v>
      </c>
    </row>
    <row r="45" spans="1:6" ht="15" customHeight="1" x14ac:dyDescent="0.25">
      <c r="A45" s="8" t="s">
        <v>88</v>
      </c>
      <c r="B45" s="1" t="s">
        <v>356</v>
      </c>
      <c r="C45" s="9">
        <v>520</v>
      </c>
      <c r="D45" s="9">
        <v>104</v>
      </c>
      <c r="E45" s="9">
        <v>624</v>
      </c>
      <c r="F45" s="18">
        <v>109162</v>
      </c>
    </row>
    <row r="46" spans="1:6" ht="15" customHeight="1" x14ac:dyDescent="0.25">
      <c r="A46" s="8" t="s">
        <v>351</v>
      </c>
      <c r="B46" s="1" t="s">
        <v>352</v>
      </c>
      <c r="C46" s="9">
        <v>32.1</v>
      </c>
      <c r="D46" s="9">
        <v>1.61</v>
      </c>
      <c r="E46" s="9">
        <v>33.71</v>
      </c>
      <c r="F46" s="18">
        <v>109166</v>
      </c>
    </row>
    <row r="47" spans="1:6" ht="15" customHeight="1" x14ac:dyDescent="0.25">
      <c r="A47" s="8" t="s">
        <v>357</v>
      </c>
      <c r="B47" s="1" t="s">
        <v>358</v>
      </c>
      <c r="C47" s="9">
        <v>50</v>
      </c>
      <c r="D47" s="9"/>
      <c r="E47" s="9">
        <v>50</v>
      </c>
      <c r="F47" s="18">
        <v>109168</v>
      </c>
    </row>
    <row r="48" spans="1:6" ht="15" customHeight="1" x14ac:dyDescent="0.25">
      <c r="A48" s="8" t="s">
        <v>359</v>
      </c>
      <c r="B48" s="1" t="s">
        <v>360</v>
      </c>
      <c r="C48" s="9">
        <v>68</v>
      </c>
      <c r="D48" s="9"/>
      <c r="E48" s="9">
        <v>68</v>
      </c>
      <c r="F48" s="18">
        <v>109170</v>
      </c>
    </row>
    <row r="49" spans="1:6" ht="15" customHeight="1" x14ac:dyDescent="0.25">
      <c r="A49" s="8" t="s">
        <v>353</v>
      </c>
      <c r="B49" s="1" t="s">
        <v>361</v>
      </c>
      <c r="C49" s="9">
        <v>59.27</v>
      </c>
      <c r="D49" s="9">
        <v>2.96</v>
      </c>
      <c r="E49" s="9">
        <v>62.23</v>
      </c>
      <c r="F49" s="4">
        <v>109177</v>
      </c>
    </row>
    <row r="50" spans="1:6" ht="15" customHeight="1" x14ac:dyDescent="0.25">
      <c r="A50" s="8" t="s">
        <v>88</v>
      </c>
      <c r="B50" s="1" t="s">
        <v>362</v>
      </c>
      <c r="C50" s="9">
        <v>520</v>
      </c>
      <c r="D50" s="9">
        <v>104</v>
      </c>
      <c r="E50" s="9">
        <v>624</v>
      </c>
      <c r="F50" s="18">
        <v>109178</v>
      </c>
    </row>
    <row r="51" spans="1:6" ht="15" customHeight="1" x14ac:dyDescent="0.25">
      <c r="A51" s="19"/>
      <c r="B51" s="15"/>
      <c r="C51" s="11">
        <f>SUM(C43:C50)</f>
        <v>1529.6599999999999</v>
      </c>
      <c r="D51" s="11">
        <f>SUM(D43:D50)</f>
        <v>229.63</v>
      </c>
      <c r="E51" s="11">
        <f>SUM(E43:E50)</f>
        <v>1759.29</v>
      </c>
    </row>
    <row r="52" spans="1:6" ht="15" customHeight="1" x14ac:dyDescent="0.25">
      <c r="A52" s="19"/>
      <c r="B52" s="15"/>
      <c r="C52" s="12"/>
      <c r="D52" s="12"/>
      <c r="E52" s="12"/>
    </row>
    <row r="53" spans="1:6" ht="15" customHeight="1" x14ac:dyDescent="0.3">
      <c r="A53" s="5" t="s">
        <v>80</v>
      </c>
      <c r="C53" s="12"/>
      <c r="D53" s="12"/>
      <c r="E53" s="12"/>
    </row>
    <row r="54" spans="1:6" ht="15" customHeight="1" x14ac:dyDescent="0.25">
      <c r="A54" s="8" t="s">
        <v>81</v>
      </c>
      <c r="B54" s="1" t="s">
        <v>363</v>
      </c>
      <c r="C54" s="12">
        <v>8</v>
      </c>
      <c r="D54" s="12"/>
      <c r="E54" s="12">
        <v>8</v>
      </c>
      <c r="F54" s="4" t="s">
        <v>8</v>
      </c>
    </row>
    <row r="55" spans="1:6" ht="15" customHeight="1" x14ac:dyDescent="0.25">
      <c r="A55" s="8" t="s">
        <v>353</v>
      </c>
      <c r="B55" s="1" t="s">
        <v>354</v>
      </c>
      <c r="C55" s="12">
        <v>56.18</v>
      </c>
      <c r="D55" s="12">
        <v>2.81</v>
      </c>
      <c r="E55" s="12">
        <v>58.99</v>
      </c>
      <c r="F55" s="4">
        <v>109177</v>
      </c>
    </row>
    <row r="56" spans="1:6" ht="15" customHeight="1" x14ac:dyDescent="0.25">
      <c r="C56" s="11">
        <f>SUM(C54:C55)</f>
        <v>64.180000000000007</v>
      </c>
      <c r="D56" s="11">
        <f>SUM(D54:D55)</f>
        <v>2.81</v>
      </c>
      <c r="E56" s="11">
        <f>SUM(E54:E55)</f>
        <v>66.990000000000009</v>
      </c>
    </row>
    <row r="57" spans="1:6" ht="15" customHeight="1" x14ac:dyDescent="0.25"/>
    <row r="58" spans="1:6" ht="15" customHeight="1" x14ac:dyDescent="0.3">
      <c r="A58" s="5" t="s">
        <v>83</v>
      </c>
      <c r="B58" s="8"/>
      <c r="C58" s="13"/>
      <c r="D58" s="13"/>
      <c r="E58" s="13"/>
    </row>
    <row r="59" spans="1:6" ht="15" customHeight="1" x14ac:dyDescent="0.25">
      <c r="A59" s="8" t="s">
        <v>58</v>
      </c>
      <c r="B59" s="8" t="s">
        <v>7</v>
      </c>
      <c r="C59" s="13">
        <v>561</v>
      </c>
      <c r="D59" s="13"/>
      <c r="E59" s="13">
        <v>561</v>
      </c>
      <c r="F59" s="4" t="s">
        <v>8</v>
      </c>
    </row>
    <row r="60" spans="1:6" ht="15" customHeight="1" x14ac:dyDescent="0.25">
      <c r="A60" s="8" t="s">
        <v>9</v>
      </c>
      <c r="B60" s="8" t="s">
        <v>355</v>
      </c>
      <c r="C60" s="13">
        <v>20.54</v>
      </c>
      <c r="D60" s="13">
        <v>4.1100000000000003</v>
      </c>
      <c r="E60" s="13">
        <v>24.65</v>
      </c>
      <c r="F60" s="4" t="s">
        <v>8</v>
      </c>
    </row>
    <row r="61" spans="1:6" ht="15" customHeight="1" x14ac:dyDescent="0.25">
      <c r="A61" s="8" t="s">
        <v>9</v>
      </c>
      <c r="B61" s="8" t="s">
        <v>330</v>
      </c>
      <c r="C61" s="13">
        <v>54.86</v>
      </c>
      <c r="D61" s="13">
        <v>10.98</v>
      </c>
      <c r="E61" s="13">
        <v>65.84</v>
      </c>
      <c r="F61" s="4" t="s">
        <v>8</v>
      </c>
    </row>
    <row r="62" spans="1:6" ht="15" customHeight="1" x14ac:dyDescent="0.25">
      <c r="A62" s="8" t="s">
        <v>88</v>
      </c>
      <c r="B62" s="8" t="s">
        <v>364</v>
      </c>
      <c r="C62" s="13">
        <v>410</v>
      </c>
      <c r="D62" s="13">
        <v>82</v>
      </c>
      <c r="E62" s="13">
        <v>492</v>
      </c>
      <c r="F62" s="4">
        <v>109163</v>
      </c>
    </row>
    <row r="63" spans="1:6" ht="15" customHeight="1" x14ac:dyDescent="0.25">
      <c r="C63" s="11">
        <f>SUM(C59:C62)</f>
        <v>1046.4000000000001</v>
      </c>
      <c r="D63" s="11">
        <f>SUM(D59:D62)</f>
        <v>97.09</v>
      </c>
      <c r="E63" s="11">
        <f>SUM(E59:E62)</f>
        <v>1143.49</v>
      </c>
    </row>
    <row r="64" spans="1:6" ht="15" customHeight="1" x14ac:dyDescent="0.25">
      <c r="C64" s="12"/>
      <c r="D64" s="12"/>
      <c r="E64" s="12"/>
    </row>
    <row r="65" spans="1:6" ht="15" customHeight="1" x14ac:dyDescent="0.3">
      <c r="A65" s="5" t="s">
        <v>90</v>
      </c>
      <c r="C65" s="13"/>
      <c r="D65" s="13"/>
      <c r="E65" s="13"/>
    </row>
    <row r="66" spans="1:6" ht="15" customHeight="1" x14ac:dyDescent="0.25">
      <c r="A66" s="8" t="s">
        <v>6</v>
      </c>
      <c r="B66" s="1" t="s">
        <v>7</v>
      </c>
      <c r="C66" s="13">
        <v>304</v>
      </c>
      <c r="D66" s="13"/>
      <c r="E66" s="13">
        <v>304</v>
      </c>
      <c r="F66" s="4" t="s">
        <v>8</v>
      </c>
    </row>
    <row r="67" spans="1:6" ht="15" customHeight="1" x14ac:dyDescent="0.25">
      <c r="A67" s="8" t="s">
        <v>6</v>
      </c>
      <c r="B67" s="1" t="s">
        <v>7</v>
      </c>
      <c r="C67" s="13">
        <v>200</v>
      </c>
      <c r="D67" s="13"/>
      <c r="E67" s="13">
        <v>200</v>
      </c>
      <c r="F67" s="4" t="s">
        <v>8</v>
      </c>
    </row>
    <row r="68" spans="1:6" ht="15" customHeight="1" x14ac:dyDescent="0.25">
      <c r="A68" s="8" t="s">
        <v>6</v>
      </c>
      <c r="B68" s="1" t="s">
        <v>7</v>
      </c>
      <c r="C68" s="13">
        <v>125</v>
      </c>
      <c r="D68" s="13"/>
      <c r="E68" s="13">
        <v>125</v>
      </c>
      <c r="F68" s="4" t="s">
        <v>8</v>
      </c>
    </row>
    <row r="69" spans="1:6" ht="15" customHeight="1" x14ac:dyDescent="0.25">
      <c r="A69" s="8" t="s">
        <v>19</v>
      </c>
      <c r="B69" s="1" t="s">
        <v>93</v>
      </c>
      <c r="C69" s="13">
        <v>30.49</v>
      </c>
      <c r="D69" s="13">
        <v>6.1</v>
      </c>
      <c r="E69" s="13">
        <v>36.590000000000003</v>
      </c>
      <c r="F69" s="4" t="s">
        <v>8</v>
      </c>
    </row>
    <row r="70" spans="1:6" ht="15" customHeight="1" x14ac:dyDescent="0.25">
      <c r="A70" s="1" t="s">
        <v>94</v>
      </c>
      <c r="B70" s="20" t="s">
        <v>329</v>
      </c>
      <c r="C70" s="13">
        <v>407.02</v>
      </c>
      <c r="D70" s="13">
        <v>81.400000000000006</v>
      </c>
      <c r="E70" s="13">
        <v>488.42</v>
      </c>
      <c r="F70" s="4" t="s">
        <v>8</v>
      </c>
    </row>
    <row r="71" spans="1:6" ht="15" customHeight="1" x14ac:dyDescent="0.25">
      <c r="A71" s="8" t="s">
        <v>15</v>
      </c>
      <c r="B71" s="1" t="s">
        <v>365</v>
      </c>
      <c r="C71" s="13">
        <v>33.75</v>
      </c>
      <c r="D71" s="13">
        <v>6.75</v>
      </c>
      <c r="E71" s="13">
        <v>40.5</v>
      </c>
      <c r="F71" s="4">
        <v>109157</v>
      </c>
    </row>
    <row r="72" spans="1:6" ht="15" customHeight="1" x14ac:dyDescent="0.25">
      <c r="A72" s="1" t="s">
        <v>353</v>
      </c>
      <c r="B72" s="20" t="s">
        <v>354</v>
      </c>
      <c r="C72" s="13">
        <v>40.72</v>
      </c>
      <c r="D72" s="13">
        <v>2.04</v>
      </c>
      <c r="E72" s="13">
        <v>42.76</v>
      </c>
      <c r="F72" s="4">
        <v>109177</v>
      </c>
    </row>
    <row r="73" spans="1:6" ht="15" customHeight="1" x14ac:dyDescent="0.25">
      <c r="A73" s="8" t="s">
        <v>353</v>
      </c>
      <c r="B73" s="1" t="s">
        <v>354</v>
      </c>
      <c r="C73" s="13">
        <v>39.619999999999997</v>
      </c>
      <c r="D73" s="13">
        <v>1.98</v>
      </c>
      <c r="E73" s="13">
        <v>41.6</v>
      </c>
      <c r="F73" s="4">
        <v>109177</v>
      </c>
    </row>
    <row r="74" spans="1:6" ht="15" customHeight="1" x14ac:dyDescent="0.25">
      <c r="A74" s="19"/>
      <c r="B74" s="15"/>
      <c r="C74" s="11">
        <f>SUM(C66:C73)</f>
        <v>1180.5999999999999</v>
      </c>
      <c r="D74" s="11">
        <f>SUM(D66:D73)</f>
        <v>98.27000000000001</v>
      </c>
      <c r="E74" s="11">
        <f>SUM(E66:E73)</f>
        <v>1278.8699999999999</v>
      </c>
    </row>
    <row r="75" spans="1:6" ht="15" customHeight="1" x14ac:dyDescent="0.25">
      <c r="A75" s="19"/>
      <c r="B75" s="15"/>
      <c r="C75" s="12"/>
      <c r="D75" s="12"/>
      <c r="E75" s="12"/>
    </row>
    <row r="76" spans="1:6" ht="15" customHeight="1" x14ac:dyDescent="0.3">
      <c r="A76" s="21" t="s">
        <v>96</v>
      </c>
      <c r="B76" s="15"/>
      <c r="C76" s="12"/>
      <c r="D76" s="12"/>
      <c r="E76" s="12"/>
    </row>
    <row r="77" spans="1:6" ht="15" customHeight="1" x14ac:dyDescent="0.25">
      <c r="A77" s="22" t="s">
        <v>97</v>
      </c>
      <c r="B77" s="23" t="s">
        <v>288</v>
      </c>
      <c r="C77" s="12">
        <v>313.33</v>
      </c>
      <c r="D77" s="12">
        <v>62.67</v>
      </c>
      <c r="E77" s="12">
        <v>376</v>
      </c>
      <c r="F77" s="4">
        <v>109164</v>
      </c>
    </row>
    <row r="78" spans="1:6" ht="15" customHeight="1" x14ac:dyDescent="0.25">
      <c r="A78" s="19"/>
      <c r="B78" s="15"/>
      <c r="C78" s="11">
        <f>SUM(C77:C77)</f>
        <v>313.33</v>
      </c>
      <c r="D78" s="11">
        <f>SUM(D77:D77)</f>
        <v>62.67</v>
      </c>
      <c r="E78" s="11">
        <f>SUM(E77:E77)</f>
        <v>376</v>
      </c>
    </row>
    <row r="79" spans="1:6" ht="15" customHeight="1" x14ac:dyDescent="0.25">
      <c r="A79" s="19"/>
      <c r="B79" s="15"/>
      <c r="C79" s="12"/>
      <c r="D79" s="12"/>
      <c r="E79" s="12"/>
    </row>
    <row r="80" spans="1:6" ht="15" customHeight="1" x14ac:dyDescent="0.35">
      <c r="A80" s="24" t="s">
        <v>98</v>
      </c>
      <c r="B80" s="25"/>
      <c r="C80" s="26"/>
      <c r="D80" s="26"/>
      <c r="E80" s="26"/>
      <c r="F80" s="27"/>
    </row>
    <row r="81" spans="1:8" ht="15" customHeight="1" x14ac:dyDescent="0.25">
      <c r="A81" s="1" t="s">
        <v>366</v>
      </c>
      <c r="B81" s="8" t="s">
        <v>367</v>
      </c>
      <c r="C81" s="10">
        <v>1700</v>
      </c>
      <c r="D81" s="10">
        <v>340</v>
      </c>
      <c r="E81" s="10">
        <v>2040</v>
      </c>
      <c r="F81" s="4">
        <v>109165</v>
      </c>
    </row>
    <row r="82" spans="1:8" ht="15" customHeight="1" x14ac:dyDescent="0.25">
      <c r="A82" s="1" t="s">
        <v>368</v>
      </c>
      <c r="B82" s="8" t="s">
        <v>369</v>
      </c>
      <c r="C82" s="10">
        <v>36</v>
      </c>
      <c r="D82" s="10" t="s">
        <v>25</v>
      </c>
      <c r="E82" s="10">
        <v>36</v>
      </c>
      <c r="F82" s="4">
        <v>109171</v>
      </c>
    </row>
    <row r="83" spans="1:8" ht="15" customHeight="1" x14ac:dyDescent="0.25">
      <c r="A83" s="1" t="s">
        <v>368</v>
      </c>
      <c r="B83" s="8" t="s">
        <v>370</v>
      </c>
      <c r="C83" s="10">
        <v>25</v>
      </c>
      <c r="D83" s="10" t="s">
        <v>25</v>
      </c>
      <c r="E83" s="10">
        <v>25</v>
      </c>
      <c r="F83" s="4">
        <v>109172</v>
      </c>
    </row>
    <row r="84" spans="1:8" ht="15" customHeight="1" x14ac:dyDescent="0.35">
      <c r="A84" s="24"/>
      <c r="B84" s="25"/>
      <c r="C84" s="11">
        <f>SUM(C81:C83)</f>
        <v>1761</v>
      </c>
      <c r="D84" s="11">
        <f>SUM(D81:D83)</f>
        <v>340</v>
      </c>
      <c r="E84" s="11">
        <f>SUM(E81:E83)</f>
        <v>2101</v>
      </c>
      <c r="F84" s="27"/>
    </row>
    <row r="85" spans="1:8" ht="15" customHeight="1" x14ac:dyDescent="0.35">
      <c r="A85" s="24"/>
      <c r="B85" s="25"/>
      <c r="C85" s="12"/>
      <c r="D85" s="12"/>
      <c r="E85" s="12"/>
      <c r="F85" s="27"/>
    </row>
    <row r="86" spans="1:8" ht="15" customHeight="1" x14ac:dyDescent="0.35">
      <c r="A86" s="24" t="s">
        <v>101</v>
      </c>
      <c r="B86" s="25"/>
      <c r="C86" s="26"/>
      <c r="D86" s="26"/>
      <c r="E86" s="26"/>
      <c r="F86" s="27"/>
    </row>
    <row r="87" spans="1:8" ht="15" customHeight="1" x14ac:dyDescent="0.35">
      <c r="B87" s="8"/>
      <c r="C87" s="13"/>
      <c r="D87" s="13"/>
      <c r="E87" s="13"/>
      <c r="F87" s="27"/>
    </row>
    <row r="88" spans="1:8" ht="15" customHeight="1" x14ac:dyDescent="0.35">
      <c r="A88" s="24"/>
      <c r="B88" s="25"/>
      <c r="C88" s="11">
        <f>SUM(C87:C87)</f>
        <v>0</v>
      </c>
      <c r="D88" s="11">
        <f>SUM(D87:D87)</f>
        <v>0</v>
      </c>
      <c r="E88" s="11">
        <f>SUM(E87:E87)</f>
        <v>0</v>
      </c>
    </row>
    <row r="89" spans="1:8" ht="15" customHeight="1" x14ac:dyDescent="0.35">
      <c r="A89" s="24"/>
      <c r="B89" s="25"/>
      <c r="C89" s="12"/>
      <c r="D89" s="12"/>
      <c r="E89" s="12"/>
    </row>
    <row r="90" spans="1:8" ht="15" customHeight="1" x14ac:dyDescent="0.3">
      <c r="A90" s="5" t="s">
        <v>102</v>
      </c>
      <c r="C90" s="28"/>
      <c r="D90" s="28"/>
      <c r="E90" s="28"/>
    </row>
    <row r="91" spans="1:8" ht="15" customHeight="1" x14ac:dyDescent="0.25">
      <c r="A91" s="1" t="s">
        <v>353</v>
      </c>
      <c r="B91" s="1" t="s">
        <v>361</v>
      </c>
      <c r="C91" s="10">
        <v>32.65</v>
      </c>
      <c r="D91" s="10">
        <v>1.63</v>
      </c>
      <c r="E91" s="10">
        <v>34.28</v>
      </c>
      <c r="F91" s="4">
        <v>109177</v>
      </c>
    </row>
    <row r="92" spans="1:8" ht="15" customHeight="1" x14ac:dyDescent="0.25">
      <c r="A92" s="8"/>
      <c r="C92" s="11">
        <f>SUM(C91:C91)</f>
        <v>32.65</v>
      </c>
      <c r="D92" s="11">
        <f>SUM(D91:D91)</f>
        <v>1.63</v>
      </c>
      <c r="E92" s="11">
        <f>SUM(E91:E91)</f>
        <v>34.28</v>
      </c>
    </row>
    <row r="93" spans="1:8" ht="15" customHeight="1" x14ac:dyDescent="0.3">
      <c r="A93" s="5"/>
      <c r="B93" s="16"/>
      <c r="C93" s="12"/>
      <c r="D93" s="12"/>
      <c r="E93" s="12"/>
    </row>
    <row r="94" spans="1:8" ht="15" customHeight="1" x14ac:dyDescent="0.3">
      <c r="A94" s="29" t="s">
        <v>104</v>
      </c>
      <c r="B94" s="29"/>
      <c r="C94" s="13"/>
      <c r="D94" s="13"/>
      <c r="E94" s="13"/>
    </row>
    <row r="95" spans="1:8" ht="15" customHeight="1" x14ac:dyDescent="0.25">
      <c r="A95" s="1" t="s">
        <v>19</v>
      </c>
      <c r="B95" s="20" t="s">
        <v>93</v>
      </c>
      <c r="C95" s="13">
        <v>25.97</v>
      </c>
      <c r="D95" s="13">
        <v>5.19</v>
      </c>
      <c r="E95" s="13">
        <v>31.16</v>
      </c>
      <c r="F95" s="17" t="s">
        <v>8</v>
      </c>
      <c r="H95" s="31"/>
    </row>
    <row r="96" spans="1:8" ht="15" customHeight="1" x14ac:dyDescent="0.25">
      <c r="C96" s="11">
        <f>SUM(C95:C95)</f>
        <v>25.97</v>
      </c>
      <c r="D96" s="11">
        <f>SUM(D95:D95)</f>
        <v>5.19</v>
      </c>
      <c r="E96" s="11">
        <f>SUM(E95:E95)</f>
        <v>31.16</v>
      </c>
      <c r="H96" s="31"/>
    </row>
    <row r="97" spans="1:8" ht="15" customHeight="1" x14ac:dyDescent="0.25">
      <c r="C97" s="12"/>
      <c r="D97" s="12"/>
      <c r="E97" s="12"/>
      <c r="H97" s="31"/>
    </row>
    <row r="98" spans="1:8" ht="15" customHeight="1" x14ac:dyDescent="0.3">
      <c r="A98" s="5" t="s">
        <v>107</v>
      </c>
      <c r="C98" s="1"/>
      <c r="D98" s="1"/>
      <c r="E98" s="1"/>
      <c r="F98" s="1"/>
    </row>
    <row r="99" spans="1:8" ht="15" customHeight="1" x14ac:dyDescent="0.25">
      <c r="A99" s="32" t="s">
        <v>108</v>
      </c>
      <c r="B99" s="33" t="s">
        <v>371</v>
      </c>
      <c r="C99" s="10">
        <v>10695.17</v>
      </c>
      <c r="D99" s="42"/>
      <c r="E99" s="10">
        <v>10695.17</v>
      </c>
      <c r="F99" s="14" t="s">
        <v>110</v>
      </c>
    </row>
    <row r="100" spans="1:8" ht="15" customHeight="1" x14ac:dyDescent="0.25">
      <c r="A100" s="32" t="s">
        <v>111</v>
      </c>
      <c r="B100" s="33" t="s">
        <v>372</v>
      </c>
      <c r="C100" s="10">
        <v>2906.96</v>
      </c>
      <c r="D100" s="42"/>
      <c r="E100" s="10">
        <v>2906.96</v>
      </c>
      <c r="F100" s="14">
        <v>109180</v>
      </c>
    </row>
    <row r="101" spans="1:8" ht="15" customHeight="1" x14ac:dyDescent="0.25">
      <c r="A101" s="32" t="s">
        <v>113</v>
      </c>
      <c r="B101" s="33" t="s">
        <v>373</v>
      </c>
      <c r="C101" s="10">
        <v>3193.25</v>
      </c>
      <c r="D101" s="42"/>
      <c r="E101" s="10">
        <v>3193.25</v>
      </c>
      <c r="F101" s="14">
        <v>109241</v>
      </c>
    </row>
    <row r="102" spans="1:8" ht="15" customHeight="1" x14ac:dyDescent="0.25">
      <c r="C102" s="11">
        <f>SUM(C99:C101)</f>
        <v>16795.38</v>
      </c>
      <c r="D102" s="11">
        <f>SUM(D99:D101)</f>
        <v>0</v>
      </c>
      <c r="E102" s="11">
        <f>SUM(E99:E101)</f>
        <v>16795.38</v>
      </c>
      <c r="F102" s="1"/>
    </row>
    <row r="103" spans="1:8" ht="15" customHeight="1" x14ac:dyDescent="0.25">
      <c r="C103" s="1"/>
      <c r="D103" s="1"/>
      <c r="E103" s="1"/>
      <c r="F103" s="1"/>
    </row>
    <row r="104" spans="1:8" ht="15" customHeight="1" x14ac:dyDescent="0.25">
      <c r="B104" s="35" t="s">
        <v>115</v>
      </c>
      <c r="C104" s="11">
        <f>SUM(+C96+C13+C63+C40+C28+C51+C74+C56+C78+C84+C88+C92+C102)</f>
        <v>29945.11</v>
      </c>
      <c r="D104" s="11">
        <f>SUM(+D96+D13+D63+D40+D28+D51+D74+D56+D78+D84+D88+D92+D102)</f>
        <v>1688.4500000000003</v>
      </c>
      <c r="E104" s="11">
        <f>SUM(+E96+E13+E63+E40+E28+E51+E74+E56+E78+E84+E88+E92+E102)</f>
        <v>31633.56</v>
      </c>
    </row>
    <row r="105" spans="1:8" ht="15" customHeight="1" x14ac:dyDescent="0.25">
      <c r="B105" s="36"/>
      <c r="C105" s="12"/>
      <c r="D105" s="12"/>
      <c r="E105" s="12"/>
    </row>
    <row r="106" spans="1:8" ht="15" customHeight="1" x14ac:dyDescent="0.25">
      <c r="A106" s="8"/>
      <c r="C106" s="9"/>
    </row>
    <row r="107" spans="1:8" ht="15" customHeight="1" x14ac:dyDescent="0.25">
      <c r="A107" s="37" t="s">
        <v>116</v>
      </c>
      <c r="B107" s="38"/>
      <c r="C107" s="9"/>
    </row>
    <row r="108" spans="1:8" ht="15" customHeight="1" x14ac:dyDescent="0.25">
      <c r="A108" s="37"/>
      <c r="B108" s="38"/>
      <c r="C108" s="9"/>
    </row>
    <row r="109" spans="1:8" ht="15" customHeight="1" x14ac:dyDescent="0.25">
      <c r="A109" s="39"/>
      <c r="C109" s="9"/>
    </row>
    <row r="110" spans="1:8" ht="15" customHeight="1" x14ac:dyDescent="0.25">
      <c r="A110" s="40"/>
      <c r="B110" s="38"/>
      <c r="C110" s="9"/>
    </row>
    <row r="111" spans="1:8" ht="15" customHeight="1" x14ac:dyDescent="0.25">
      <c r="A111" s="40"/>
      <c r="B111" s="38"/>
      <c r="C111" s="9"/>
    </row>
    <row r="112" spans="1:8" ht="30.85" customHeight="1" x14ac:dyDescent="0.25">
      <c r="A112" s="43"/>
      <c r="B112" s="38"/>
      <c r="C112" s="9"/>
    </row>
    <row r="113" spans="1:7" ht="15" customHeight="1" x14ac:dyDescent="0.25">
      <c r="A113" s="40"/>
      <c r="B113" s="38"/>
      <c r="C113" s="9"/>
    </row>
    <row r="114" spans="1:7" ht="15" customHeight="1" x14ac:dyDescent="0.25">
      <c r="A114" s="40"/>
      <c r="B114" s="38"/>
      <c r="C114" s="9"/>
    </row>
    <row r="115" spans="1:7" ht="15" customHeight="1" x14ac:dyDescent="0.25">
      <c r="A115" s="41"/>
    </row>
    <row r="116" spans="1:7" ht="15" customHeight="1" x14ac:dyDescent="0.25"/>
    <row r="117" spans="1:7" ht="15" customHeight="1" x14ac:dyDescent="0.25"/>
    <row r="118" spans="1:7" ht="15" customHeight="1" x14ac:dyDescent="0.25"/>
    <row r="119" spans="1:7" ht="15" customHeight="1" x14ac:dyDescent="0.25"/>
    <row r="120" spans="1:7" ht="15" customHeight="1" x14ac:dyDescent="0.25"/>
    <row r="121" spans="1:7" ht="15" customHeight="1" x14ac:dyDescent="0.25"/>
    <row r="122" spans="1:7" ht="15" customHeight="1" x14ac:dyDescent="0.25"/>
    <row r="123" spans="1:7" ht="15" customHeight="1" x14ac:dyDescent="0.25"/>
    <row r="124" spans="1:7" ht="15" customHeight="1" x14ac:dyDescent="0.25"/>
    <row r="125" spans="1:7" ht="15" customHeight="1" x14ac:dyDescent="0.25"/>
    <row r="126" spans="1:7" ht="15" customHeight="1" x14ac:dyDescent="0.25"/>
    <row r="127" spans="1:7" ht="15" customHeight="1" x14ac:dyDescent="0.25"/>
    <row r="128" spans="1:7" ht="15" customHeight="1" x14ac:dyDescent="0.25">
      <c r="G128" s="32"/>
    </row>
    <row r="129" spans="1:8" ht="15" customHeight="1" x14ac:dyDescent="0.25">
      <c r="H129" s="32"/>
    </row>
    <row r="130" spans="1:8" ht="15" customHeight="1" x14ac:dyDescent="0.25">
      <c r="H130" s="32"/>
    </row>
    <row r="131" spans="1:8" s="32" customFormat="1" ht="15" customHeight="1" x14ac:dyDescent="0.25">
      <c r="A131" s="1"/>
      <c r="B131" s="1"/>
      <c r="C131" s="3"/>
      <c r="D131" s="3"/>
      <c r="E131" s="3"/>
      <c r="F131" s="4"/>
      <c r="G131" s="1"/>
      <c r="H131" s="1"/>
    </row>
    <row r="132" spans="1:8" s="32" customFormat="1" x14ac:dyDescent="0.25">
      <c r="A132" s="1"/>
      <c r="B132" s="1"/>
      <c r="C132" s="3"/>
      <c r="D132" s="3"/>
      <c r="E132" s="3"/>
      <c r="F132" s="4"/>
      <c r="G132" s="1"/>
      <c r="H132" s="1"/>
    </row>
    <row r="133" spans="1:8" s="32" customFormat="1" x14ac:dyDescent="0.25">
      <c r="A133" s="1"/>
      <c r="B133" s="1"/>
      <c r="C133" s="3"/>
      <c r="D133" s="3"/>
      <c r="E133" s="3"/>
      <c r="F133" s="4"/>
      <c r="G133" s="1"/>
      <c r="H133" s="1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activeCell="H34" sqref="H34"/>
    </sheetView>
  </sheetViews>
  <sheetFormatPr defaultColWidth="8.8984375" defaultRowHeight="13.85" x14ac:dyDescent="0.25"/>
  <cols>
    <col min="1" max="1" width="35.09765625" style="1" customWidth="1"/>
    <col min="2" max="2" width="42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5.09765625" style="1" customWidth="1"/>
    <col min="258" max="258" width="42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5.09765625" style="1" customWidth="1"/>
    <col min="514" max="514" width="42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5.09765625" style="1" customWidth="1"/>
    <col min="770" max="770" width="42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5.09765625" style="1" customWidth="1"/>
    <col min="1026" max="1026" width="42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5.09765625" style="1" customWidth="1"/>
    <col min="1282" max="1282" width="42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5.09765625" style="1" customWidth="1"/>
    <col min="1538" max="1538" width="42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5.09765625" style="1" customWidth="1"/>
    <col min="1794" max="1794" width="42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5.09765625" style="1" customWidth="1"/>
    <col min="2050" max="2050" width="42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5.09765625" style="1" customWidth="1"/>
    <col min="2306" max="2306" width="42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5.09765625" style="1" customWidth="1"/>
    <col min="2562" max="2562" width="42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5.09765625" style="1" customWidth="1"/>
    <col min="2818" max="2818" width="42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5.09765625" style="1" customWidth="1"/>
    <col min="3074" max="3074" width="42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5.09765625" style="1" customWidth="1"/>
    <col min="3330" max="3330" width="42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5.09765625" style="1" customWidth="1"/>
    <col min="3586" max="3586" width="42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5.09765625" style="1" customWidth="1"/>
    <col min="3842" max="3842" width="42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5.09765625" style="1" customWidth="1"/>
    <col min="4098" max="4098" width="42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5.09765625" style="1" customWidth="1"/>
    <col min="4354" max="4354" width="42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5.09765625" style="1" customWidth="1"/>
    <col min="4610" max="4610" width="42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5.09765625" style="1" customWidth="1"/>
    <col min="4866" max="4866" width="42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5.09765625" style="1" customWidth="1"/>
    <col min="5122" max="5122" width="42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5.09765625" style="1" customWidth="1"/>
    <col min="5378" max="5378" width="42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5.09765625" style="1" customWidth="1"/>
    <col min="5634" max="5634" width="42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5.09765625" style="1" customWidth="1"/>
    <col min="5890" max="5890" width="42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5.09765625" style="1" customWidth="1"/>
    <col min="6146" max="6146" width="42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5.09765625" style="1" customWidth="1"/>
    <col min="6402" max="6402" width="42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5.09765625" style="1" customWidth="1"/>
    <col min="6658" max="6658" width="42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5.09765625" style="1" customWidth="1"/>
    <col min="6914" max="6914" width="42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5.09765625" style="1" customWidth="1"/>
    <col min="7170" max="7170" width="42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5.09765625" style="1" customWidth="1"/>
    <col min="7426" max="7426" width="42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5.09765625" style="1" customWidth="1"/>
    <col min="7682" max="7682" width="42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5.09765625" style="1" customWidth="1"/>
    <col min="7938" max="7938" width="42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5.09765625" style="1" customWidth="1"/>
    <col min="8194" max="8194" width="42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5.09765625" style="1" customWidth="1"/>
    <col min="8450" max="8450" width="42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5.09765625" style="1" customWidth="1"/>
    <col min="8706" max="8706" width="42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5.09765625" style="1" customWidth="1"/>
    <col min="8962" max="8962" width="42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5.09765625" style="1" customWidth="1"/>
    <col min="9218" max="9218" width="42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5.09765625" style="1" customWidth="1"/>
    <col min="9474" max="9474" width="42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5.09765625" style="1" customWidth="1"/>
    <col min="9730" max="9730" width="42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5.09765625" style="1" customWidth="1"/>
    <col min="9986" max="9986" width="42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5.09765625" style="1" customWidth="1"/>
    <col min="10242" max="10242" width="42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5.09765625" style="1" customWidth="1"/>
    <col min="10498" max="10498" width="42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5.09765625" style="1" customWidth="1"/>
    <col min="10754" max="10754" width="42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5.09765625" style="1" customWidth="1"/>
    <col min="11010" max="11010" width="42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5.09765625" style="1" customWidth="1"/>
    <col min="11266" max="11266" width="42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5.09765625" style="1" customWidth="1"/>
    <col min="11522" max="11522" width="42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5.09765625" style="1" customWidth="1"/>
    <col min="11778" max="11778" width="42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5.09765625" style="1" customWidth="1"/>
    <col min="12034" max="12034" width="42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5.09765625" style="1" customWidth="1"/>
    <col min="12290" max="12290" width="42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5.09765625" style="1" customWidth="1"/>
    <col min="12546" max="12546" width="42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5.09765625" style="1" customWidth="1"/>
    <col min="12802" max="12802" width="42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5.09765625" style="1" customWidth="1"/>
    <col min="13058" max="13058" width="42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5.09765625" style="1" customWidth="1"/>
    <col min="13314" max="13314" width="42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5.09765625" style="1" customWidth="1"/>
    <col min="13570" max="13570" width="42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5.09765625" style="1" customWidth="1"/>
    <col min="13826" max="13826" width="42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5.09765625" style="1" customWidth="1"/>
    <col min="14082" max="14082" width="42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5.09765625" style="1" customWidth="1"/>
    <col min="14338" max="14338" width="42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5.09765625" style="1" customWidth="1"/>
    <col min="14594" max="14594" width="42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5.09765625" style="1" customWidth="1"/>
    <col min="14850" max="14850" width="42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5.09765625" style="1" customWidth="1"/>
    <col min="15106" max="15106" width="42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5.09765625" style="1" customWidth="1"/>
    <col min="15362" max="15362" width="42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5.09765625" style="1" customWidth="1"/>
    <col min="15618" max="15618" width="42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5.09765625" style="1" customWidth="1"/>
    <col min="15874" max="15874" width="42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5.09765625" style="1" customWidth="1"/>
    <col min="16130" max="16130" width="42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44136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374</v>
      </c>
      <c r="C6" s="9">
        <v>29.41</v>
      </c>
      <c r="D6" s="9">
        <v>5.88</v>
      </c>
      <c r="E6" s="9">
        <v>35.29</v>
      </c>
      <c r="F6" s="4" t="s">
        <v>8</v>
      </c>
    </row>
    <row r="7" spans="1:7" ht="15" customHeight="1" x14ac:dyDescent="0.25">
      <c r="A7" s="8" t="s">
        <v>9</v>
      </c>
      <c r="B7" s="1" t="s">
        <v>375</v>
      </c>
      <c r="C7" s="9">
        <v>46.1</v>
      </c>
      <c r="D7" s="9">
        <v>9.2200000000000006</v>
      </c>
      <c r="E7" s="9">
        <v>55.32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A9" s="1" t="s">
        <v>376</v>
      </c>
      <c r="B9" s="1" t="s">
        <v>336</v>
      </c>
      <c r="C9" s="9">
        <v>199.53</v>
      </c>
      <c r="D9" s="9"/>
      <c r="E9" s="9">
        <v>199.53</v>
      </c>
      <c r="F9" s="4">
        <v>109242</v>
      </c>
    </row>
    <row r="10" spans="1:7" ht="15" customHeight="1" x14ac:dyDescent="0.25">
      <c r="C10" s="11">
        <f>SUM(C5:C9)</f>
        <v>917.04</v>
      </c>
      <c r="D10" s="11">
        <f>SUM(D5:D9)</f>
        <v>18.700000000000003</v>
      </c>
      <c r="E10" s="11">
        <f>SUM(E5:E9)</f>
        <v>935.74</v>
      </c>
      <c r="G10" s="1" t="s">
        <v>25</v>
      </c>
    </row>
    <row r="11" spans="1:7" ht="15" customHeight="1" x14ac:dyDescent="0.25">
      <c r="C11" s="12"/>
      <c r="D11" s="12"/>
      <c r="E11" s="12"/>
    </row>
    <row r="12" spans="1:7" ht="15" customHeight="1" x14ac:dyDescent="0.3">
      <c r="A12" s="5" t="s">
        <v>26</v>
      </c>
      <c r="C12" s="13"/>
      <c r="D12" s="13"/>
      <c r="E12" s="13"/>
    </row>
    <row r="13" spans="1:7" ht="15" customHeight="1" x14ac:dyDescent="0.25">
      <c r="A13" s="8" t="s">
        <v>27</v>
      </c>
      <c r="B13" s="1" t="s">
        <v>28</v>
      </c>
      <c r="C13" s="9">
        <v>7.57</v>
      </c>
      <c r="D13" s="9"/>
      <c r="E13" s="9">
        <v>7.57</v>
      </c>
      <c r="F13" s="4" t="s">
        <v>8</v>
      </c>
    </row>
    <row r="14" spans="1:7" ht="15" customHeight="1" x14ac:dyDescent="0.25">
      <c r="A14" s="8" t="s">
        <v>43</v>
      </c>
      <c r="B14" s="1" t="s">
        <v>44</v>
      </c>
      <c r="C14" s="9">
        <v>36.75</v>
      </c>
      <c r="D14" s="9">
        <v>7.35</v>
      </c>
      <c r="E14" s="9">
        <v>44.1</v>
      </c>
      <c r="F14" s="4" t="s">
        <v>8</v>
      </c>
    </row>
    <row r="15" spans="1:7" ht="15" customHeight="1" x14ac:dyDescent="0.25">
      <c r="A15" s="1" t="s">
        <v>43</v>
      </c>
      <c r="B15" s="1" t="s">
        <v>45</v>
      </c>
      <c r="C15" s="9">
        <v>15.28</v>
      </c>
      <c r="D15" s="9">
        <v>3.05</v>
      </c>
      <c r="E15" s="9">
        <v>18.329999999999998</v>
      </c>
      <c r="F15" s="14" t="s">
        <v>8</v>
      </c>
    </row>
    <row r="16" spans="1:7" ht="15" customHeight="1" x14ac:dyDescent="0.25">
      <c r="A16" s="1" t="s">
        <v>19</v>
      </c>
      <c r="B16" s="1" t="s">
        <v>56</v>
      </c>
      <c r="C16" s="9">
        <v>63.95</v>
      </c>
      <c r="D16" s="9">
        <v>12.79</v>
      </c>
      <c r="E16" s="9">
        <v>76.739999999999995</v>
      </c>
      <c r="F16" s="14" t="s">
        <v>8</v>
      </c>
    </row>
    <row r="17" spans="1:6" ht="15" customHeight="1" x14ac:dyDescent="0.25">
      <c r="A17" s="1" t="s">
        <v>15</v>
      </c>
      <c r="B17" s="1" t="s">
        <v>377</v>
      </c>
      <c r="C17" s="10">
        <v>28.04</v>
      </c>
      <c r="D17" s="10">
        <v>5.61</v>
      </c>
      <c r="E17" s="10">
        <v>33.65</v>
      </c>
      <c r="F17" s="1">
        <v>109243</v>
      </c>
    </row>
    <row r="18" spans="1:6" ht="15" customHeight="1" x14ac:dyDescent="0.25">
      <c r="A18" s="1" t="s">
        <v>250</v>
      </c>
      <c r="B18" s="1" t="s">
        <v>378</v>
      </c>
      <c r="C18" s="9">
        <v>25.16</v>
      </c>
      <c r="D18" s="9">
        <v>5.04</v>
      </c>
      <c r="E18" s="9">
        <v>30.2</v>
      </c>
      <c r="F18" s="4">
        <v>109244</v>
      </c>
    </row>
    <row r="19" spans="1:6" ht="15" customHeight="1" x14ac:dyDescent="0.25">
      <c r="A19" s="1" t="s">
        <v>32</v>
      </c>
      <c r="B19" s="1" t="s">
        <v>379</v>
      </c>
      <c r="C19" s="10">
        <v>60</v>
      </c>
      <c r="D19" s="10"/>
      <c r="E19" s="10">
        <v>60</v>
      </c>
      <c r="F19" s="1">
        <v>109245</v>
      </c>
    </row>
    <row r="20" spans="1:6" ht="15" customHeight="1" x14ac:dyDescent="0.25">
      <c r="A20" s="1" t="s">
        <v>212</v>
      </c>
      <c r="B20" s="1" t="s">
        <v>212</v>
      </c>
      <c r="C20" s="10">
        <v>48.85</v>
      </c>
      <c r="D20" s="10"/>
      <c r="E20" s="10">
        <v>48.85</v>
      </c>
      <c r="F20" s="1">
        <v>109246</v>
      </c>
    </row>
    <row r="21" spans="1:6" ht="15" customHeight="1" x14ac:dyDescent="0.25">
      <c r="A21" s="1" t="s">
        <v>208</v>
      </c>
      <c r="B21" s="1" t="s">
        <v>341</v>
      </c>
      <c r="C21" s="10">
        <v>90</v>
      </c>
      <c r="D21" s="10"/>
      <c r="E21" s="10">
        <v>90</v>
      </c>
      <c r="F21" s="1">
        <v>109245</v>
      </c>
    </row>
    <row r="22" spans="1:6" ht="15" customHeight="1" x14ac:dyDescent="0.25">
      <c r="A22" s="1" t="s">
        <v>121</v>
      </c>
      <c r="B22" s="1" t="s">
        <v>255</v>
      </c>
      <c r="C22" s="10">
        <v>228.8</v>
      </c>
      <c r="D22" s="10">
        <v>45.76</v>
      </c>
      <c r="E22" s="10">
        <v>274.56</v>
      </c>
      <c r="F22" s="14" t="s">
        <v>8</v>
      </c>
    </row>
    <row r="23" spans="1:6" ht="15" customHeight="1" x14ac:dyDescent="0.25">
      <c r="A23" s="1" t="s">
        <v>207</v>
      </c>
      <c r="B23" s="1" t="s">
        <v>37</v>
      </c>
      <c r="C23" s="10">
        <v>3.58</v>
      </c>
      <c r="D23" s="10">
        <v>0.72</v>
      </c>
      <c r="E23" s="10">
        <v>4.3</v>
      </c>
      <c r="F23" s="14" t="s">
        <v>31</v>
      </c>
    </row>
    <row r="24" spans="1:6" ht="15" customHeight="1" x14ac:dyDescent="0.25">
      <c r="A24" s="1" t="s">
        <v>207</v>
      </c>
      <c r="B24" s="1" t="s">
        <v>380</v>
      </c>
      <c r="C24" s="10">
        <v>3.9</v>
      </c>
      <c r="D24" s="10"/>
      <c r="E24" s="10">
        <v>3.9</v>
      </c>
      <c r="F24" s="14" t="s">
        <v>31</v>
      </c>
    </row>
    <row r="25" spans="1:6" ht="15" customHeight="1" x14ac:dyDescent="0.25">
      <c r="A25" s="1" t="s">
        <v>207</v>
      </c>
      <c r="B25" s="1" t="s">
        <v>381</v>
      </c>
      <c r="C25" s="10">
        <v>18.72</v>
      </c>
      <c r="D25" s="10">
        <v>2</v>
      </c>
      <c r="E25" s="10">
        <v>20.72</v>
      </c>
      <c r="F25" s="14" t="s">
        <v>31</v>
      </c>
    </row>
    <row r="26" spans="1:6" ht="15" customHeight="1" x14ac:dyDescent="0.25">
      <c r="A26" s="1" t="s">
        <v>46</v>
      </c>
      <c r="B26" s="1" t="s">
        <v>125</v>
      </c>
      <c r="C26" s="10">
        <v>48.45</v>
      </c>
      <c r="D26" s="10">
        <v>9.69</v>
      </c>
      <c r="E26" s="10">
        <v>58.14</v>
      </c>
      <c r="F26" s="14">
        <v>109258</v>
      </c>
    </row>
    <row r="27" spans="1:6" ht="15" customHeight="1" x14ac:dyDescent="0.25">
      <c r="A27" s="1" t="s">
        <v>382</v>
      </c>
      <c r="B27" s="1" t="s">
        <v>383</v>
      </c>
      <c r="C27" s="10">
        <v>378</v>
      </c>
      <c r="D27" s="10">
        <v>75.599999999999994</v>
      </c>
      <c r="E27" s="10">
        <v>453.6</v>
      </c>
      <c r="F27" s="14" t="s">
        <v>31</v>
      </c>
    </row>
    <row r="28" spans="1:6" ht="15" customHeight="1" x14ac:dyDescent="0.25">
      <c r="A28" s="1" t="s">
        <v>384</v>
      </c>
      <c r="B28" s="1" t="s">
        <v>385</v>
      </c>
      <c r="C28" s="10">
        <v>698.99</v>
      </c>
      <c r="D28" s="10">
        <v>139.80000000000001</v>
      </c>
      <c r="E28" s="10">
        <v>838.79</v>
      </c>
      <c r="F28" s="14" t="s">
        <v>31</v>
      </c>
    </row>
    <row r="29" spans="1:6" ht="15" customHeight="1" x14ac:dyDescent="0.25">
      <c r="C29" s="11">
        <f>SUM(C13:C28)</f>
        <v>1756.0400000000002</v>
      </c>
      <c r="D29" s="11">
        <f>SUM(D13:D28)</f>
        <v>307.40999999999997</v>
      </c>
      <c r="E29" s="11">
        <f>SUM(E13:E28)</f>
        <v>2063.4499999999998</v>
      </c>
    </row>
    <row r="30" spans="1:6" ht="15" customHeight="1" x14ac:dyDescent="0.25">
      <c r="C30" s="12"/>
      <c r="D30" s="12"/>
      <c r="E30" s="12"/>
    </row>
    <row r="31" spans="1:6" ht="15" customHeight="1" x14ac:dyDescent="0.3">
      <c r="A31" s="5" t="s">
        <v>57</v>
      </c>
      <c r="C31" s="13"/>
      <c r="D31" s="13"/>
      <c r="E31" s="13"/>
    </row>
    <row r="32" spans="1:6" ht="15" customHeight="1" x14ac:dyDescent="0.25">
      <c r="A32" s="8" t="s">
        <v>58</v>
      </c>
      <c r="B32" s="1" t="s">
        <v>7</v>
      </c>
      <c r="C32" s="13">
        <v>474</v>
      </c>
      <c r="D32" s="13"/>
      <c r="E32" s="13">
        <v>474</v>
      </c>
      <c r="F32" s="4" t="s">
        <v>8</v>
      </c>
    </row>
    <row r="33" spans="1:6" ht="15" customHeight="1" x14ac:dyDescent="0.25">
      <c r="A33" s="8" t="s">
        <v>9</v>
      </c>
      <c r="B33" s="1" t="s">
        <v>386</v>
      </c>
      <c r="C33" s="9">
        <v>85.69</v>
      </c>
      <c r="D33" s="9">
        <v>17.14</v>
      </c>
      <c r="E33" s="9">
        <v>102.83</v>
      </c>
      <c r="F33" s="4" t="s">
        <v>8</v>
      </c>
    </row>
    <row r="34" spans="1:6" ht="15" customHeight="1" x14ac:dyDescent="0.25">
      <c r="A34" s="8" t="s">
        <v>219</v>
      </c>
      <c r="B34" s="1" t="s">
        <v>69</v>
      </c>
      <c r="C34" s="9">
        <v>80</v>
      </c>
      <c r="D34" s="9">
        <v>16</v>
      </c>
      <c r="E34" s="9">
        <v>96</v>
      </c>
      <c r="F34" s="4">
        <v>109247</v>
      </c>
    </row>
    <row r="35" spans="1:6" ht="15" customHeight="1" x14ac:dyDescent="0.25">
      <c r="A35" s="8" t="s">
        <v>387</v>
      </c>
      <c r="B35" s="1" t="s">
        <v>388</v>
      </c>
      <c r="C35" s="9">
        <v>112</v>
      </c>
      <c r="D35" s="9">
        <v>22.4</v>
      </c>
      <c r="E35" s="9">
        <v>134.4</v>
      </c>
      <c r="F35" s="4" t="s">
        <v>8</v>
      </c>
    </row>
    <row r="36" spans="1:6" ht="15" customHeight="1" x14ac:dyDescent="0.25">
      <c r="A36" s="8" t="s">
        <v>213</v>
      </c>
      <c r="B36" s="1" t="s">
        <v>308</v>
      </c>
      <c r="C36" s="9">
        <v>1385</v>
      </c>
      <c r="D36" s="9">
        <v>277</v>
      </c>
      <c r="E36" s="9">
        <v>1662</v>
      </c>
      <c r="F36" s="4">
        <v>109248</v>
      </c>
    </row>
    <row r="37" spans="1:6" ht="15" customHeight="1" x14ac:dyDescent="0.25">
      <c r="A37" s="8" t="s">
        <v>389</v>
      </c>
      <c r="B37" s="1" t="s">
        <v>390</v>
      </c>
      <c r="C37" s="9">
        <v>40</v>
      </c>
      <c r="D37" s="9"/>
      <c r="E37" s="9">
        <v>40</v>
      </c>
      <c r="F37" s="4">
        <v>109249</v>
      </c>
    </row>
    <row r="38" spans="1:6" ht="15" customHeight="1" x14ac:dyDescent="0.25">
      <c r="A38" s="8" t="s">
        <v>391</v>
      </c>
      <c r="B38" s="1" t="s">
        <v>392</v>
      </c>
      <c r="C38" s="9">
        <v>66.66</v>
      </c>
      <c r="D38" s="9">
        <v>13.33</v>
      </c>
      <c r="E38" s="9">
        <v>79.989999999999995</v>
      </c>
      <c r="F38" s="4" t="s">
        <v>31</v>
      </c>
    </row>
    <row r="39" spans="1:6" ht="15" customHeight="1" x14ac:dyDescent="0.25">
      <c r="A39" s="8" t="s">
        <v>64</v>
      </c>
      <c r="B39" s="1" t="s">
        <v>393</v>
      </c>
      <c r="C39" s="9">
        <v>12.5</v>
      </c>
      <c r="D39" s="9">
        <v>2.5</v>
      </c>
      <c r="E39" s="9">
        <v>15</v>
      </c>
      <c r="F39" s="4" t="s">
        <v>8</v>
      </c>
    </row>
    <row r="40" spans="1:6" s="15" customFormat="1" ht="15" customHeight="1" x14ac:dyDescent="0.3">
      <c r="B40" s="16"/>
      <c r="C40" s="11">
        <f>SUM(C32:C39)</f>
        <v>2255.85</v>
      </c>
      <c r="D40" s="11">
        <f>SUM(D32:D39)</f>
        <v>348.37</v>
      </c>
      <c r="E40" s="11">
        <f>SUM(E32:E39)</f>
        <v>2604.2199999999998</v>
      </c>
      <c r="F40" s="17"/>
    </row>
    <row r="41" spans="1:6" s="15" customFormat="1" ht="15" customHeight="1" x14ac:dyDescent="0.3">
      <c r="B41" s="16"/>
      <c r="C41" s="12"/>
      <c r="D41" s="12"/>
      <c r="E41" s="12"/>
      <c r="F41" s="17"/>
    </row>
    <row r="42" spans="1:6" ht="15" customHeight="1" x14ac:dyDescent="0.3">
      <c r="A42" s="5" t="s">
        <v>72</v>
      </c>
      <c r="C42" s="13"/>
      <c r="D42" s="13"/>
      <c r="E42" s="13"/>
    </row>
    <row r="43" spans="1:6" ht="15" customHeight="1" x14ac:dyDescent="0.25">
      <c r="A43" s="8" t="s">
        <v>6</v>
      </c>
      <c r="B43" s="1" t="s">
        <v>7</v>
      </c>
      <c r="C43" s="13">
        <v>195</v>
      </c>
      <c r="D43" s="13"/>
      <c r="E43" s="13">
        <v>195</v>
      </c>
      <c r="F43" s="4" t="s">
        <v>8</v>
      </c>
    </row>
    <row r="44" spans="1:6" ht="15" customHeight="1" x14ac:dyDescent="0.25">
      <c r="A44" s="8" t="s">
        <v>9</v>
      </c>
      <c r="B44" s="8" t="s">
        <v>394</v>
      </c>
      <c r="C44" s="9">
        <v>85.69</v>
      </c>
      <c r="D44" s="9">
        <v>17.14</v>
      </c>
      <c r="E44" s="9">
        <v>102.83</v>
      </c>
      <c r="F44" s="18" t="s">
        <v>8</v>
      </c>
    </row>
    <row r="45" spans="1:6" ht="15" customHeight="1" x14ac:dyDescent="0.25">
      <c r="A45" s="8" t="s">
        <v>271</v>
      </c>
      <c r="B45" s="1" t="s">
        <v>395</v>
      </c>
      <c r="C45" s="9">
        <v>35</v>
      </c>
      <c r="D45" s="9">
        <v>7</v>
      </c>
      <c r="E45" s="9">
        <v>42</v>
      </c>
      <c r="F45" s="18">
        <v>109250</v>
      </c>
    </row>
    <row r="46" spans="1:6" ht="15" customHeight="1" x14ac:dyDescent="0.25">
      <c r="A46" s="8" t="s">
        <v>271</v>
      </c>
      <c r="B46" s="1" t="s">
        <v>396</v>
      </c>
      <c r="C46" s="9">
        <v>35</v>
      </c>
      <c r="D46" s="9">
        <v>7</v>
      </c>
      <c r="E46" s="9">
        <v>42</v>
      </c>
      <c r="F46" s="18">
        <v>109250</v>
      </c>
    </row>
    <row r="47" spans="1:6" ht="15" customHeight="1" x14ac:dyDescent="0.25">
      <c r="A47" s="8" t="s">
        <v>88</v>
      </c>
      <c r="B47" s="1" t="s">
        <v>397</v>
      </c>
      <c r="C47" s="9">
        <v>520</v>
      </c>
      <c r="D47" s="9">
        <v>104</v>
      </c>
      <c r="E47" s="9">
        <v>624</v>
      </c>
      <c r="F47" s="18">
        <v>109259</v>
      </c>
    </row>
    <row r="48" spans="1:6" ht="15" customHeight="1" x14ac:dyDescent="0.25">
      <c r="A48" s="19"/>
      <c r="B48" s="15"/>
      <c r="C48" s="11">
        <f>SUM(C43:C47)</f>
        <v>870.69</v>
      </c>
      <c r="D48" s="11">
        <f>SUM(D43:D47)</f>
        <v>135.13999999999999</v>
      </c>
      <c r="E48" s="11">
        <f>SUM(E43:E47)</f>
        <v>1005.8299999999999</v>
      </c>
    </row>
    <row r="49" spans="1:6" ht="15" customHeight="1" x14ac:dyDescent="0.25">
      <c r="A49" s="19"/>
      <c r="B49" s="15"/>
      <c r="C49" s="12"/>
      <c r="D49" s="12"/>
      <c r="E49" s="12"/>
    </row>
    <row r="50" spans="1:6" ht="15" customHeight="1" x14ac:dyDescent="0.3">
      <c r="A50" s="5" t="s">
        <v>80</v>
      </c>
      <c r="C50" s="12"/>
      <c r="D50" s="12"/>
      <c r="E50" s="12"/>
    </row>
    <row r="51" spans="1:6" ht="15" customHeight="1" x14ac:dyDescent="0.25">
      <c r="A51" s="8" t="s">
        <v>81</v>
      </c>
      <c r="B51" s="1" t="s">
        <v>398</v>
      </c>
      <c r="C51" s="12">
        <v>8</v>
      </c>
      <c r="D51" s="12"/>
      <c r="E51" s="12">
        <v>8</v>
      </c>
      <c r="F51" s="4" t="s">
        <v>8</v>
      </c>
    </row>
    <row r="52" spans="1:6" ht="15" customHeight="1" x14ac:dyDescent="0.25">
      <c r="A52" s="8" t="s">
        <v>399</v>
      </c>
      <c r="B52" s="1" t="s">
        <v>400</v>
      </c>
      <c r="C52" s="12">
        <v>208.33</v>
      </c>
      <c r="D52" s="12">
        <v>41.67</v>
      </c>
      <c r="E52" s="12">
        <v>250</v>
      </c>
      <c r="F52" s="4">
        <v>109251</v>
      </c>
    </row>
    <row r="53" spans="1:6" ht="15" customHeight="1" x14ac:dyDescent="0.25">
      <c r="A53" s="8" t="s">
        <v>401</v>
      </c>
      <c r="B53" s="1" t="s">
        <v>402</v>
      </c>
      <c r="C53" s="12">
        <v>125</v>
      </c>
      <c r="D53" s="12">
        <v>25</v>
      </c>
      <c r="E53" s="12">
        <v>150</v>
      </c>
      <c r="F53" s="4">
        <v>109252</v>
      </c>
    </row>
    <row r="54" spans="1:6" ht="15" customHeight="1" x14ac:dyDescent="0.25">
      <c r="A54" s="8" t="s">
        <v>403</v>
      </c>
      <c r="B54" s="1" t="s">
        <v>404</v>
      </c>
      <c r="C54" s="12">
        <v>186.39</v>
      </c>
      <c r="D54" s="12">
        <v>37.28</v>
      </c>
      <c r="E54" s="12">
        <v>223.67</v>
      </c>
      <c r="F54" s="4">
        <v>109253</v>
      </c>
    </row>
    <row r="55" spans="1:6" ht="15" customHeight="1" x14ac:dyDescent="0.25">
      <c r="C55" s="11">
        <f>SUM(C51:C54)</f>
        <v>527.72</v>
      </c>
      <c r="D55" s="11">
        <f>SUM(D51:D54)</f>
        <v>103.95</v>
      </c>
      <c r="E55" s="11">
        <f>SUM(E51:E54)</f>
        <v>631.66999999999996</v>
      </c>
    </row>
    <row r="56" spans="1:6" ht="15" customHeight="1" x14ac:dyDescent="0.25"/>
    <row r="57" spans="1:6" ht="15" customHeight="1" x14ac:dyDescent="0.3">
      <c r="A57" s="5" t="s">
        <v>83</v>
      </c>
      <c r="B57" s="8"/>
      <c r="C57" s="13"/>
      <c r="D57" s="13"/>
      <c r="E57" s="13"/>
    </row>
    <row r="58" spans="1:6" ht="15" customHeight="1" x14ac:dyDescent="0.25">
      <c r="A58" s="8" t="s">
        <v>58</v>
      </c>
      <c r="B58" s="8" t="s">
        <v>7</v>
      </c>
      <c r="C58" s="13">
        <v>561</v>
      </c>
      <c r="D58" s="13"/>
      <c r="E58" s="13">
        <v>561</v>
      </c>
      <c r="F58" s="4" t="s">
        <v>8</v>
      </c>
    </row>
    <row r="59" spans="1:6" ht="15" customHeight="1" x14ac:dyDescent="0.25">
      <c r="A59" s="8" t="s">
        <v>9</v>
      </c>
      <c r="B59" s="8" t="s">
        <v>394</v>
      </c>
      <c r="C59" s="13">
        <v>29.41</v>
      </c>
      <c r="D59" s="13">
        <v>5.88</v>
      </c>
      <c r="E59" s="13">
        <v>35.29</v>
      </c>
      <c r="F59" s="4" t="s">
        <v>8</v>
      </c>
    </row>
    <row r="60" spans="1:6" ht="15" customHeight="1" x14ac:dyDescent="0.25">
      <c r="A60" s="8" t="s">
        <v>9</v>
      </c>
      <c r="B60" s="8" t="s">
        <v>375</v>
      </c>
      <c r="C60" s="13">
        <v>46.09</v>
      </c>
      <c r="D60" s="13">
        <v>9.2200000000000006</v>
      </c>
      <c r="E60" s="13">
        <v>55.31</v>
      </c>
      <c r="F60" s="4" t="s">
        <v>8</v>
      </c>
    </row>
    <row r="61" spans="1:6" ht="15" customHeight="1" x14ac:dyDescent="0.25">
      <c r="A61" s="8" t="s">
        <v>88</v>
      </c>
      <c r="B61" s="8" t="s">
        <v>405</v>
      </c>
      <c r="C61" s="13">
        <v>410</v>
      </c>
      <c r="D61" s="13">
        <v>82</v>
      </c>
      <c r="E61" s="13">
        <v>492</v>
      </c>
      <c r="F61" s="4">
        <v>109254</v>
      </c>
    </row>
    <row r="62" spans="1:6" ht="15" customHeight="1" x14ac:dyDescent="0.25">
      <c r="C62" s="11">
        <f>SUM(C58:C61)</f>
        <v>1046.5</v>
      </c>
      <c r="D62" s="11">
        <f>SUM(D58:D61)</f>
        <v>97.1</v>
      </c>
      <c r="E62" s="11">
        <f>SUM(E58:E61)</f>
        <v>1143.5999999999999</v>
      </c>
    </row>
    <row r="63" spans="1:6" ht="15" customHeight="1" x14ac:dyDescent="0.25">
      <c r="C63" s="12"/>
      <c r="D63" s="12"/>
      <c r="E63" s="12"/>
    </row>
    <row r="64" spans="1:6" ht="15" customHeight="1" x14ac:dyDescent="0.3">
      <c r="A64" s="5" t="s">
        <v>90</v>
      </c>
      <c r="C64" s="13"/>
      <c r="D64" s="13"/>
      <c r="E64" s="13"/>
    </row>
    <row r="65" spans="1:6" ht="15" customHeight="1" x14ac:dyDescent="0.25">
      <c r="A65" s="8" t="s">
        <v>6</v>
      </c>
      <c r="B65" s="1" t="s">
        <v>7</v>
      </c>
      <c r="C65" s="13">
        <v>304</v>
      </c>
      <c r="D65" s="13"/>
      <c r="E65" s="13">
        <v>304</v>
      </c>
      <c r="F65" s="4" t="s">
        <v>8</v>
      </c>
    </row>
    <row r="66" spans="1:6" ht="15" customHeight="1" x14ac:dyDescent="0.25">
      <c r="A66" s="8" t="s">
        <v>6</v>
      </c>
      <c r="B66" s="1" t="s">
        <v>7</v>
      </c>
      <c r="C66" s="13">
        <v>200</v>
      </c>
      <c r="D66" s="13"/>
      <c r="E66" s="13">
        <v>200</v>
      </c>
      <c r="F66" s="4" t="s">
        <v>8</v>
      </c>
    </row>
    <row r="67" spans="1:6" ht="15" customHeight="1" x14ac:dyDescent="0.25">
      <c r="A67" s="8" t="s">
        <v>6</v>
      </c>
      <c r="B67" s="1" t="s">
        <v>7</v>
      </c>
      <c r="C67" s="13">
        <v>125</v>
      </c>
      <c r="D67" s="13"/>
      <c r="E67" s="13">
        <v>125</v>
      </c>
      <c r="F67" s="4" t="s">
        <v>8</v>
      </c>
    </row>
    <row r="68" spans="1:6" ht="15" customHeight="1" x14ac:dyDescent="0.25">
      <c r="A68" s="8" t="s">
        <v>19</v>
      </c>
      <c r="B68" s="1" t="s">
        <v>93</v>
      </c>
      <c r="C68" s="13">
        <v>30.49</v>
      </c>
      <c r="D68" s="13">
        <v>6.1</v>
      </c>
      <c r="E68" s="13">
        <v>36.590000000000003</v>
      </c>
      <c r="F68" s="4" t="s">
        <v>8</v>
      </c>
    </row>
    <row r="69" spans="1:6" ht="15" customHeight="1" x14ac:dyDescent="0.25">
      <c r="A69" s="1" t="s">
        <v>94</v>
      </c>
      <c r="B69" s="20" t="s">
        <v>406</v>
      </c>
      <c r="C69" s="13">
        <v>476.22</v>
      </c>
      <c r="D69" s="13">
        <v>95.24</v>
      </c>
      <c r="E69" s="13">
        <v>571.46</v>
      </c>
      <c r="F69" s="4" t="s">
        <v>8</v>
      </c>
    </row>
    <row r="70" spans="1:6" ht="15" customHeight="1" x14ac:dyDescent="0.25">
      <c r="A70" s="8" t="s">
        <v>121</v>
      </c>
      <c r="B70" s="1" t="s">
        <v>255</v>
      </c>
      <c r="C70" s="13">
        <v>28.6</v>
      </c>
      <c r="D70" s="13">
        <v>5.72</v>
      </c>
      <c r="E70" s="13">
        <v>34.32</v>
      </c>
      <c r="F70" s="4" t="s">
        <v>8</v>
      </c>
    </row>
    <row r="71" spans="1:6" ht="15" customHeight="1" x14ac:dyDescent="0.25">
      <c r="A71" s="19"/>
      <c r="B71" s="15"/>
      <c r="C71" s="11">
        <f>SUM(C65:C70)</f>
        <v>1164.31</v>
      </c>
      <c r="D71" s="11">
        <f>SUM(D65:D70)</f>
        <v>107.05999999999999</v>
      </c>
      <c r="E71" s="11">
        <f>SUM(E65:E70)</f>
        <v>1271.3700000000001</v>
      </c>
    </row>
    <row r="72" spans="1:6" ht="15" customHeight="1" x14ac:dyDescent="0.25">
      <c r="A72" s="19"/>
      <c r="B72" s="15"/>
      <c r="C72" s="12"/>
      <c r="D72" s="12"/>
      <c r="E72" s="12"/>
    </row>
    <row r="73" spans="1:6" ht="15" customHeight="1" x14ac:dyDescent="0.3">
      <c r="A73" s="21" t="s">
        <v>96</v>
      </c>
      <c r="B73" s="15"/>
      <c r="C73" s="12"/>
      <c r="D73" s="12"/>
      <c r="E73" s="12"/>
    </row>
    <row r="74" spans="1:6" ht="15" customHeight="1" x14ac:dyDescent="0.25">
      <c r="A74" s="22" t="s">
        <v>97</v>
      </c>
      <c r="B74" s="23" t="s">
        <v>288</v>
      </c>
      <c r="C74" s="12">
        <v>313.33</v>
      </c>
      <c r="D74" s="12">
        <v>62.67</v>
      </c>
      <c r="E74" s="12">
        <v>376</v>
      </c>
      <c r="F74" s="4">
        <v>109255</v>
      </c>
    </row>
    <row r="75" spans="1:6" ht="15" customHeight="1" x14ac:dyDescent="0.25">
      <c r="A75" s="19"/>
      <c r="B75" s="15"/>
      <c r="C75" s="11">
        <f>SUM(C74:C74)</f>
        <v>313.33</v>
      </c>
      <c r="D75" s="11">
        <f>SUM(D74:D74)</f>
        <v>62.67</v>
      </c>
      <c r="E75" s="11">
        <f>SUM(E74:E74)</f>
        <v>376</v>
      </c>
    </row>
    <row r="76" spans="1:6" ht="15" customHeight="1" x14ac:dyDescent="0.25">
      <c r="A76" s="19"/>
      <c r="B76" s="15"/>
      <c r="C76" s="12"/>
      <c r="D76" s="12"/>
      <c r="E76" s="12"/>
    </row>
    <row r="77" spans="1:6" ht="15" customHeight="1" x14ac:dyDescent="0.35">
      <c r="A77" s="24" t="s">
        <v>98</v>
      </c>
      <c r="B77" s="25"/>
      <c r="C77" s="26"/>
      <c r="D77" s="26"/>
      <c r="E77" s="26"/>
      <c r="F77" s="27"/>
    </row>
    <row r="78" spans="1:6" ht="15" customHeight="1" x14ac:dyDescent="0.25">
      <c r="A78" s="1" t="s">
        <v>407</v>
      </c>
      <c r="B78" s="8" t="s">
        <v>408</v>
      </c>
      <c r="C78" s="10">
        <v>138.56</v>
      </c>
      <c r="D78" s="10">
        <v>27.71</v>
      </c>
      <c r="E78" s="10">
        <v>166.27</v>
      </c>
      <c r="F78" s="4" t="s">
        <v>31</v>
      </c>
    </row>
    <row r="79" spans="1:6" ht="26.25" customHeight="1" x14ac:dyDescent="0.25">
      <c r="A79" s="1" t="s">
        <v>409</v>
      </c>
      <c r="B79" s="48" t="s">
        <v>410</v>
      </c>
      <c r="C79" s="10">
        <v>72.63</v>
      </c>
      <c r="D79" s="10" t="s">
        <v>25</v>
      </c>
      <c r="E79" s="10">
        <v>72.63</v>
      </c>
      <c r="F79" s="4">
        <v>109256</v>
      </c>
    </row>
    <row r="80" spans="1:6" ht="27.1" customHeight="1" x14ac:dyDescent="0.25">
      <c r="A80" s="1" t="s">
        <v>409</v>
      </c>
      <c r="B80" s="48" t="s">
        <v>410</v>
      </c>
      <c r="C80" s="10">
        <v>10.47</v>
      </c>
      <c r="D80" s="10"/>
      <c r="E80" s="10">
        <v>10.47</v>
      </c>
      <c r="F80" s="4">
        <v>109260</v>
      </c>
    </row>
    <row r="81" spans="1:8" ht="15" customHeight="1" x14ac:dyDescent="0.25">
      <c r="A81" s="1" t="s">
        <v>411</v>
      </c>
      <c r="B81" s="8" t="s">
        <v>412</v>
      </c>
      <c r="C81" s="10">
        <v>165.8</v>
      </c>
      <c r="D81" s="10" t="s">
        <v>25</v>
      </c>
      <c r="E81" s="10">
        <v>165.8</v>
      </c>
      <c r="F81" s="4">
        <v>109257</v>
      </c>
    </row>
    <row r="82" spans="1:8" ht="15" customHeight="1" x14ac:dyDescent="0.35">
      <c r="A82" s="24"/>
      <c r="B82" s="25"/>
      <c r="C82" s="11">
        <f>SUM(C78:C81)</f>
        <v>387.46000000000004</v>
      </c>
      <c r="D82" s="11">
        <f>SUM(D78:D81)</f>
        <v>27.71</v>
      </c>
      <c r="E82" s="11">
        <f>SUM(E78:E81)</f>
        <v>415.17</v>
      </c>
      <c r="F82" s="27"/>
    </row>
    <row r="83" spans="1:8" ht="15" customHeight="1" x14ac:dyDescent="0.35">
      <c r="A83" s="24"/>
      <c r="B83" s="25"/>
      <c r="C83" s="12"/>
      <c r="D83" s="12"/>
      <c r="E83" s="12"/>
      <c r="F83" s="27"/>
    </row>
    <row r="84" spans="1:8" ht="15" customHeight="1" x14ac:dyDescent="0.35">
      <c r="A84" s="24" t="s">
        <v>101</v>
      </c>
      <c r="B84" s="25"/>
      <c r="C84" s="26"/>
      <c r="D84" s="26"/>
      <c r="E84" s="26"/>
      <c r="F84" s="27"/>
    </row>
    <row r="85" spans="1:8" ht="15" customHeight="1" x14ac:dyDescent="0.35">
      <c r="B85" s="8"/>
      <c r="C85" s="13"/>
      <c r="D85" s="13"/>
      <c r="E85" s="13"/>
      <c r="F85" s="27"/>
    </row>
    <row r="86" spans="1:8" ht="15" customHeight="1" x14ac:dyDescent="0.35">
      <c r="A86" s="24"/>
      <c r="B86" s="25"/>
      <c r="C86" s="11">
        <f>SUM(C85:C85)</f>
        <v>0</v>
      </c>
      <c r="D86" s="11">
        <f>SUM(D85:D85)</f>
        <v>0</v>
      </c>
      <c r="E86" s="11">
        <f>SUM(E85:E85)</f>
        <v>0</v>
      </c>
    </row>
    <row r="87" spans="1:8" ht="15" customHeight="1" x14ac:dyDescent="0.35">
      <c r="A87" s="24"/>
      <c r="B87" s="25"/>
      <c r="C87" s="12"/>
      <c r="D87" s="12"/>
      <c r="E87" s="12"/>
    </row>
    <row r="88" spans="1:8" ht="15" customHeight="1" x14ac:dyDescent="0.3">
      <c r="A88" s="5" t="s">
        <v>102</v>
      </c>
      <c r="C88" s="28"/>
      <c r="D88" s="28"/>
      <c r="E88" s="28"/>
    </row>
    <row r="89" spans="1:8" ht="15" customHeight="1" x14ac:dyDescent="0.25">
      <c r="C89" s="10"/>
      <c r="D89" s="10"/>
      <c r="E89" s="10"/>
    </row>
    <row r="90" spans="1:8" ht="15" customHeight="1" x14ac:dyDescent="0.25">
      <c r="A90" s="8"/>
      <c r="C90" s="11">
        <f>SUM(C89:C89)</f>
        <v>0</v>
      </c>
      <c r="D90" s="11">
        <f>SUM(D89:D89)</f>
        <v>0</v>
      </c>
      <c r="E90" s="11">
        <f>SUM(E89:E89)</f>
        <v>0</v>
      </c>
    </row>
    <row r="91" spans="1:8" ht="15" customHeight="1" x14ac:dyDescent="0.3">
      <c r="A91" s="5"/>
      <c r="B91" s="16"/>
      <c r="C91" s="12"/>
      <c r="D91" s="12"/>
      <c r="E91" s="12"/>
    </row>
    <row r="92" spans="1:8" ht="15" customHeight="1" x14ac:dyDescent="0.3">
      <c r="A92" s="29" t="s">
        <v>104</v>
      </c>
      <c r="B92" s="29"/>
      <c r="C92" s="13"/>
      <c r="D92" s="13"/>
      <c r="E92" s="13"/>
    </row>
    <row r="93" spans="1:8" ht="15" customHeight="1" x14ac:dyDescent="0.25">
      <c r="A93" s="1" t="s">
        <v>19</v>
      </c>
      <c r="B93" s="20" t="s">
        <v>93</v>
      </c>
      <c r="C93" s="13">
        <v>25.97</v>
      </c>
      <c r="D93" s="13">
        <v>5.19</v>
      </c>
      <c r="E93" s="13">
        <v>31.16</v>
      </c>
      <c r="F93" s="17" t="s">
        <v>8</v>
      </c>
    </row>
    <row r="94" spans="1:8" ht="15" customHeight="1" x14ac:dyDescent="0.25">
      <c r="A94" s="1" t="s">
        <v>121</v>
      </c>
      <c r="B94" s="20" t="s">
        <v>255</v>
      </c>
      <c r="C94" s="13">
        <v>28.6</v>
      </c>
      <c r="D94" s="13">
        <v>5.72</v>
      </c>
      <c r="E94" s="13">
        <v>34.32</v>
      </c>
      <c r="F94" s="17" t="s">
        <v>8</v>
      </c>
      <c r="H94" s="31"/>
    </row>
    <row r="95" spans="1:8" ht="15" customHeight="1" x14ac:dyDescent="0.25">
      <c r="C95" s="11">
        <f>SUM(C93:C94)</f>
        <v>54.57</v>
      </c>
      <c r="D95" s="11">
        <f>SUM(D93:D94)</f>
        <v>10.91</v>
      </c>
      <c r="E95" s="11">
        <f>SUM(E93:E94)</f>
        <v>65.48</v>
      </c>
      <c r="H95" s="31"/>
    </row>
    <row r="96" spans="1:8" ht="15" customHeight="1" x14ac:dyDescent="0.25">
      <c r="C96" s="12"/>
      <c r="D96" s="12"/>
      <c r="E96" s="12"/>
      <c r="H96" s="31"/>
    </row>
    <row r="97" spans="1:6" ht="15" customHeight="1" x14ac:dyDescent="0.3">
      <c r="A97" s="5" t="s">
        <v>107</v>
      </c>
      <c r="C97" s="1"/>
      <c r="D97" s="1"/>
      <c r="E97" s="1"/>
      <c r="F97" s="1"/>
    </row>
    <row r="98" spans="1:6" ht="15" customHeight="1" x14ac:dyDescent="0.25">
      <c r="A98" s="32" t="s">
        <v>108</v>
      </c>
      <c r="B98" s="33" t="s">
        <v>413</v>
      </c>
      <c r="C98" s="10">
        <v>10661.25</v>
      </c>
      <c r="D98" s="42"/>
      <c r="E98" s="10">
        <v>10661.25</v>
      </c>
      <c r="F98" s="14" t="s">
        <v>110</v>
      </c>
    </row>
    <row r="99" spans="1:6" ht="15" customHeight="1" x14ac:dyDescent="0.25">
      <c r="A99" s="32" t="s">
        <v>111</v>
      </c>
      <c r="B99" s="33" t="s">
        <v>414</v>
      </c>
      <c r="C99" s="10">
        <v>2908.11</v>
      </c>
      <c r="D99" s="42"/>
      <c r="E99" s="10">
        <v>2908.11</v>
      </c>
      <c r="F99" s="14">
        <v>109261</v>
      </c>
    </row>
    <row r="100" spans="1:6" ht="15" customHeight="1" x14ac:dyDescent="0.25">
      <c r="A100" s="32" t="s">
        <v>113</v>
      </c>
      <c r="B100" s="33" t="s">
        <v>415</v>
      </c>
      <c r="C100" s="10">
        <v>3171.78</v>
      </c>
      <c r="D100" s="42"/>
      <c r="E100" s="10">
        <v>3171.78</v>
      </c>
      <c r="F100" s="14">
        <v>109262</v>
      </c>
    </row>
    <row r="101" spans="1:6" ht="15" customHeight="1" x14ac:dyDescent="0.25">
      <c r="C101" s="11">
        <f>SUM(C98:C100)</f>
        <v>16741.14</v>
      </c>
      <c r="D101" s="11">
        <f>SUM(D98:D100)</f>
        <v>0</v>
      </c>
      <c r="E101" s="11">
        <f>SUM(E98:E100)</f>
        <v>16741.14</v>
      </c>
      <c r="F101" s="1"/>
    </row>
    <row r="102" spans="1:6" ht="15" customHeight="1" x14ac:dyDescent="0.25">
      <c r="C102" s="1"/>
      <c r="D102" s="1"/>
      <c r="E102" s="1"/>
      <c r="F102" s="1"/>
    </row>
    <row r="103" spans="1:6" ht="15" customHeight="1" x14ac:dyDescent="0.25">
      <c r="B103" s="35" t="s">
        <v>115</v>
      </c>
      <c r="C103" s="11">
        <f>SUM(+C95+C10+C62+C40+C29+C48+C71+C55+C75+C82+C86+C90+C101)</f>
        <v>26034.649999999998</v>
      </c>
      <c r="D103" s="11">
        <f>SUM(+D95+D10+D62+D40+D29+D48+D71+D55+D75+D82+D86+D90+D101)</f>
        <v>1219.0200000000002</v>
      </c>
      <c r="E103" s="11">
        <f>SUM(+E95+E10+E62+E40+E29+E48+E71+E55+E75+E82+E86+E90+E101)</f>
        <v>27253.67</v>
      </c>
    </row>
    <row r="104" spans="1:6" ht="15" customHeight="1" x14ac:dyDescent="0.25">
      <c r="B104" s="36"/>
      <c r="C104" s="12"/>
      <c r="D104" s="12"/>
      <c r="E104" s="12"/>
    </row>
    <row r="105" spans="1:6" ht="15" customHeight="1" x14ac:dyDescent="0.25">
      <c r="A105" s="8"/>
      <c r="C105" s="9"/>
    </row>
    <row r="106" spans="1:6" ht="15" customHeight="1" x14ac:dyDescent="0.25">
      <c r="A106" s="37" t="s">
        <v>116</v>
      </c>
      <c r="B106" s="38"/>
      <c r="C106" s="9"/>
    </row>
    <row r="107" spans="1:6" ht="15" customHeight="1" x14ac:dyDescent="0.25">
      <c r="A107" s="37"/>
      <c r="B107" s="38"/>
      <c r="C107" s="9"/>
    </row>
    <row r="108" spans="1:6" ht="15" customHeight="1" x14ac:dyDescent="0.25">
      <c r="A108" s="39"/>
      <c r="C108" s="9"/>
    </row>
    <row r="109" spans="1:6" ht="15" customHeight="1" x14ac:dyDescent="0.25">
      <c r="A109" s="40"/>
      <c r="B109" s="38"/>
      <c r="C109" s="9"/>
    </row>
    <row r="110" spans="1:6" ht="15" customHeight="1" x14ac:dyDescent="0.25">
      <c r="A110" s="40"/>
      <c r="B110" s="38"/>
      <c r="C110" s="9"/>
    </row>
    <row r="111" spans="1:6" ht="30.85" customHeight="1" x14ac:dyDescent="0.25">
      <c r="A111" s="43"/>
      <c r="B111" s="38"/>
      <c r="C111" s="9"/>
    </row>
    <row r="112" spans="1:6" ht="15" customHeight="1" x14ac:dyDescent="0.25">
      <c r="A112" s="40"/>
      <c r="B112" s="38"/>
      <c r="C112" s="9"/>
    </row>
    <row r="113" spans="1:8" ht="15" customHeight="1" x14ac:dyDescent="0.25">
      <c r="A113" s="40"/>
      <c r="B113" s="38"/>
      <c r="C113" s="9"/>
    </row>
    <row r="114" spans="1:8" ht="15" customHeight="1" x14ac:dyDescent="0.25">
      <c r="A114" s="41"/>
    </row>
    <row r="115" spans="1:8" ht="15" customHeight="1" x14ac:dyDescent="0.25"/>
    <row r="116" spans="1:8" ht="15" customHeight="1" x14ac:dyDescent="0.25"/>
    <row r="117" spans="1:8" ht="15" customHeight="1" x14ac:dyDescent="0.25"/>
    <row r="118" spans="1:8" ht="15" customHeight="1" x14ac:dyDescent="0.25"/>
    <row r="119" spans="1:8" ht="15" customHeight="1" x14ac:dyDescent="0.25"/>
    <row r="120" spans="1:8" ht="15" customHeight="1" x14ac:dyDescent="0.25"/>
    <row r="121" spans="1:8" ht="15" customHeight="1" x14ac:dyDescent="0.25"/>
    <row r="122" spans="1:8" ht="15" customHeight="1" x14ac:dyDescent="0.25"/>
    <row r="123" spans="1:8" ht="15" customHeight="1" x14ac:dyDescent="0.25"/>
    <row r="124" spans="1:8" ht="15" customHeight="1" x14ac:dyDescent="0.25"/>
    <row r="125" spans="1:8" ht="15" customHeight="1" x14ac:dyDescent="0.25"/>
    <row r="126" spans="1:8" ht="15" customHeight="1" x14ac:dyDescent="0.25"/>
    <row r="127" spans="1:8" ht="15" customHeight="1" x14ac:dyDescent="0.25">
      <c r="G127" s="32"/>
    </row>
    <row r="128" spans="1:8" ht="15" customHeight="1" x14ac:dyDescent="0.25">
      <c r="H128" s="32"/>
    </row>
    <row r="129" spans="1:8" ht="15" customHeight="1" x14ac:dyDescent="0.25">
      <c r="H129" s="32"/>
    </row>
    <row r="130" spans="1:8" s="32" customFormat="1" ht="15" customHeight="1" x14ac:dyDescent="0.25">
      <c r="A130" s="1"/>
      <c r="B130" s="1"/>
      <c r="C130" s="3"/>
      <c r="D130" s="3"/>
      <c r="E130" s="3"/>
      <c r="F130" s="4"/>
      <c r="G130" s="1"/>
      <c r="H130" s="1"/>
    </row>
    <row r="131" spans="1:8" s="32" customFormat="1" x14ac:dyDescent="0.25">
      <c r="A131" s="1"/>
      <c r="B131" s="1"/>
      <c r="C131" s="3"/>
      <c r="D131" s="3"/>
      <c r="E131" s="3"/>
      <c r="F131" s="4"/>
      <c r="G131" s="1"/>
      <c r="H131" s="1"/>
    </row>
    <row r="132" spans="1:8" s="32" customFormat="1" x14ac:dyDescent="0.25">
      <c r="A132" s="1"/>
      <c r="B132" s="1"/>
      <c r="C132" s="3"/>
      <c r="D132" s="3"/>
      <c r="E132" s="3"/>
      <c r="F132" s="4"/>
      <c r="G132" s="1"/>
      <c r="H132" s="1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B17" sqref="B17"/>
    </sheetView>
  </sheetViews>
  <sheetFormatPr defaultColWidth="8.8984375" defaultRowHeight="13.85" x14ac:dyDescent="0.25"/>
  <cols>
    <col min="1" max="1" width="38.69921875" style="1" customWidth="1"/>
    <col min="2" max="2" width="40.69921875" style="1" customWidth="1"/>
    <col min="3" max="3" width="14" style="3" customWidth="1"/>
    <col min="4" max="4" width="12" style="3" customWidth="1"/>
    <col min="5" max="5" width="13.8984375" style="3" customWidth="1"/>
    <col min="6" max="6" width="9" style="4" customWidth="1"/>
    <col min="7" max="7" width="3.09765625" style="1" customWidth="1"/>
    <col min="8" max="255" width="8.8984375" style="1"/>
    <col min="256" max="256" width="4.3984375" style="1" customWidth="1"/>
    <col min="257" max="257" width="38.69921875" style="1" customWidth="1"/>
    <col min="258" max="258" width="40.69921875" style="1" customWidth="1"/>
    <col min="259" max="259" width="14" style="1" customWidth="1"/>
    <col min="260" max="260" width="12" style="1" customWidth="1"/>
    <col min="261" max="261" width="13.8984375" style="1" customWidth="1"/>
    <col min="262" max="262" width="9" style="1" customWidth="1"/>
    <col min="263" max="263" width="3.09765625" style="1" customWidth="1"/>
    <col min="264" max="511" width="8.8984375" style="1"/>
    <col min="512" max="512" width="4.3984375" style="1" customWidth="1"/>
    <col min="513" max="513" width="38.69921875" style="1" customWidth="1"/>
    <col min="514" max="514" width="40.69921875" style="1" customWidth="1"/>
    <col min="515" max="515" width="14" style="1" customWidth="1"/>
    <col min="516" max="516" width="12" style="1" customWidth="1"/>
    <col min="517" max="517" width="13.8984375" style="1" customWidth="1"/>
    <col min="518" max="518" width="9" style="1" customWidth="1"/>
    <col min="519" max="519" width="3.09765625" style="1" customWidth="1"/>
    <col min="520" max="767" width="8.8984375" style="1"/>
    <col min="768" max="768" width="4.3984375" style="1" customWidth="1"/>
    <col min="769" max="769" width="38.69921875" style="1" customWidth="1"/>
    <col min="770" max="770" width="40.69921875" style="1" customWidth="1"/>
    <col min="771" max="771" width="14" style="1" customWidth="1"/>
    <col min="772" max="772" width="12" style="1" customWidth="1"/>
    <col min="773" max="773" width="13.8984375" style="1" customWidth="1"/>
    <col min="774" max="774" width="9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8.69921875" style="1" customWidth="1"/>
    <col min="1026" max="1026" width="40.69921875" style="1" customWidth="1"/>
    <col min="1027" max="1027" width="14" style="1" customWidth="1"/>
    <col min="1028" max="1028" width="12" style="1" customWidth="1"/>
    <col min="1029" max="1029" width="13.8984375" style="1" customWidth="1"/>
    <col min="1030" max="1030" width="9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8.69921875" style="1" customWidth="1"/>
    <col min="1282" max="1282" width="40.69921875" style="1" customWidth="1"/>
    <col min="1283" max="1283" width="14" style="1" customWidth="1"/>
    <col min="1284" max="1284" width="12" style="1" customWidth="1"/>
    <col min="1285" max="1285" width="13.8984375" style="1" customWidth="1"/>
    <col min="1286" max="1286" width="9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8.69921875" style="1" customWidth="1"/>
    <col min="1538" max="1538" width="40.69921875" style="1" customWidth="1"/>
    <col min="1539" max="1539" width="14" style="1" customWidth="1"/>
    <col min="1540" max="1540" width="12" style="1" customWidth="1"/>
    <col min="1541" max="1541" width="13.8984375" style="1" customWidth="1"/>
    <col min="1542" max="1542" width="9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8.69921875" style="1" customWidth="1"/>
    <col min="1794" max="1794" width="40.69921875" style="1" customWidth="1"/>
    <col min="1795" max="1795" width="14" style="1" customWidth="1"/>
    <col min="1796" max="1796" width="12" style="1" customWidth="1"/>
    <col min="1797" max="1797" width="13.8984375" style="1" customWidth="1"/>
    <col min="1798" max="1798" width="9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8.69921875" style="1" customWidth="1"/>
    <col min="2050" max="2050" width="40.69921875" style="1" customWidth="1"/>
    <col min="2051" max="2051" width="14" style="1" customWidth="1"/>
    <col min="2052" max="2052" width="12" style="1" customWidth="1"/>
    <col min="2053" max="2053" width="13.8984375" style="1" customWidth="1"/>
    <col min="2054" max="2054" width="9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8.69921875" style="1" customWidth="1"/>
    <col min="2306" max="2306" width="40.69921875" style="1" customWidth="1"/>
    <col min="2307" max="2307" width="14" style="1" customWidth="1"/>
    <col min="2308" max="2308" width="12" style="1" customWidth="1"/>
    <col min="2309" max="2309" width="13.8984375" style="1" customWidth="1"/>
    <col min="2310" max="2310" width="9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8.69921875" style="1" customWidth="1"/>
    <col min="2562" max="2562" width="40.69921875" style="1" customWidth="1"/>
    <col min="2563" max="2563" width="14" style="1" customWidth="1"/>
    <col min="2564" max="2564" width="12" style="1" customWidth="1"/>
    <col min="2565" max="2565" width="13.8984375" style="1" customWidth="1"/>
    <col min="2566" max="2566" width="9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8.69921875" style="1" customWidth="1"/>
    <col min="2818" max="2818" width="40.69921875" style="1" customWidth="1"/>
    <col min="2819" max="2819" width="14" style="1" customWidth="1"/>
    <col min="2820" max="2820" width="12" style="1" customWidth="1"/>
    <col min="2821" max="2821" width="13.8984375" style="1" customWidth="1"/>
    <col min="2822" max="2822" width="9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8.69921875" style="1" customWidth="1"/>
    <col min="3074" max="3074" width="40.69921875" style="1" customWidth="1"/>
    <col min="3075" max="3075" width="14" style="1" customWidth="1"/>
    <col min="3076" max="3076" width="12" style="1" customWidth="1"/>
    <col min="3077" max="3077" width="13.8984375" style="1" customWidth="1"/>
    <col min="3078" max="3078" width="9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8.69921875" style="1" customWidth="1"/>
    <col min="3330" max="3330" width="40.69921875" style="1" customWidth="1"/>
    <col min="3331" max="3331" width="14" style="1" customWidth="1"/>
    <col min="3332" max="3332" width="12" style="1" customWidth="1"/>
    <col min="3333" max="3333" width="13.8984375" style="1" customWidth="1"/>
    <col min="3334" max="3334" width="9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8.69921875" style="1" customWidth="1"/>
    <col min="3586" max="3586" width="40.69921875" style="1" customWidth="1"/>
    <col min="3587" max="3587" width="14" style="1" customWidth="1"/>
    <col min="3588" max="3588" width="12" style="1" customWidth="1"/>
    <col min="3589" max="3589" width="13.8984375" style="1" customWidth="1"/>
    <col min="3590" max="3590" width="9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8.69921875" style="1" customWidth="1"/>
    <col min="3842" max="3842" width="40.69921875" style="1" customWidth="1"/>
    <col min="3843" max="3843" width="14" style="1" customWidth="1"/>
    <col min="3844" max="3844" width="12" style="1" customWidth="1"/>
    <col min="3845" max="3845" width="13.8984375" style="1" customWidth="1"/>
    <col min="3846" max="3846" width="9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8.69921875" style="1" customWidth="1"/>
    <col min="4098" max="4098" width="40.69921875" style="1" customWidth="1"/>
    <col min="4099" max="4099" width="14" style="1" customWidth="1"/>
    <col min="4100" max="4100" width="12" style="1" customWidth="1"/>
    <col min="4101" max="4101" width="13.8984375" style="1" customWidth="1"/>
    <col min="4102" max="4102" width="9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8.69921875" style="1" customWidth="1"/>
    <col min="4354" max="4354" width="40.69921875" style="1" customWidth="1"/>
    <col min="4355" max="4355" width="14" style="1" customWidth="1"/>
    <col min="4356" max="4356" width="12" style="1" customWidth="1"/>
    <col min="4357" max="4357" width="13.8984375" style="1" customWidth="1"/>
    <col min="4358" max="4358" width="9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8.69921875" style="1" customWidth="1"/>
    <col min="4610" max="4610" width="40.69921875" style="1" customWidth="1"/>
    <col min="4611" max="4611" width="14" style="1" customWidth="1"/>
    <col min="4612" max="4612" width="12" style="1" customWidth="1"/>
    <col min="4613" max="4613" width="13.8984375" style="1" customWidth="1"/>
    <col min="4614" max="4614" width="9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8.69921875" style="1" customWidth="1"/>
    <col min="4866" max="4866" width="40.69921875" style="1" customWidth="1"/>
    <col min="4867" max="4867" width="14" style="1" customWidth="1"/>
    <col min="4868" max="4868" width="12" style="1" customWidth="1"/>
    <col min="4869" max="4869" width="13.8984375" style="1" customWidth="1"/>
    <col min="4870" max="4870" width="9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8.69921875" style="1" customWidth="1"/>
    <col min="5122" max="5122" width="40.69921875" style="1" customWidth="1"/>
    <col min="5123" max="5123" width="14" style="1" customWidth="1"/>
    <col min="5124" max="5124" width="12" style="1" customWidth="1"/>
    <col min="5125" max="5125" width="13.8984375" style="1" customWidth="1"/>
    <col min="5126" max="5126" width="9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8.69921875" style="1" customWidth="1"/>
    <col min="5378" max="5378" width="40.69921875" style="1" customWidth="1"/>
    <col min="5379" max="5379" width="14" style="1" customWidth="1"/>
    <col min="5380" max="5380" width="12" style="1" customWidth="1"/>
    <col min="5381" max="5381" width="13.8984375" style="1" customWidth="1"/>
    <col min="5382" max="5382" width="9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8.69921875" style="1" customWidth="1"/>
    <col min="5634" max="5634" width="40.69921875" style="1" customWidth="1"/>
    <col min="5635" max="5635" width="14" style="1" customWidth="1"/>
    <col min="5636" max="5636" width="12" style="1" customWidth="1"/>
    <col min="5637" max="5637" width="13.8984375" style="1" customWidth="1"/>
    <col min="5638" max="5638" width="9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8.69921875" style="1" customWidth="1"/>
    <col min="5890" max="5890" width="40.69921875" style="1" customWidth="1"/>
    <col min="5891" max="5891" width="14" style="1" customWidth="1"/>
    <col min="5892" max="5892" width="12" style="1" customWidth="1"/>
    <col min="5893" max="5893" width="13.8984375" style="1" customWidth="1"/>
    <col min="5894" max="5894" width="9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8.69921875" style="1" customWidth="1"/>
    <col min="6146" max="6146" width="40.69921875" style="1" customWidth="1"/>
    <col min="6147" max="6147" width="14" style="1" customWidth="1"/>
    <col min="6148" max="6148" width="12" style="1" customWidth="1"/>
    <col min="6149" max="6149" width="13.8984375" style="1" customWidth="1"/>
    <col min="6150" max="6150" width="9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8.69921875" style="1" customWidth="1"/>
    <col min="6402" max="6402" width="40.69921875" style="1" customWidth="1"/>
    <col min="6403" max="6403" width="14" style="1" customWidth="1"/>
    <col min="6404" max="6404" width="12" style="1" customWidth="1"/>
    <col min="6405" max="6405" width="13.8984375" style="1" customWidth="1"/>
    <col min="6406" max="6406" width="9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8.69921875" style="1" customWidth="1"/>
    <col min="6658" max="6658" width="40.69921875" style="1" customWidth="1"/>
    <col min="6659" max="6659" width="14" style="1" customWidth="1"/>
    <col min="6660" max="6660" width="12" style="1" customWidth="1"/>
    <col min="6661" max="6661" width="13.8984375" style="1" customWidth="1"/>
    <col min="6662" max="6662" width="9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8.69921875" style="1" customWidth="1"/>
    <col min="6914" max="6914" width="40.69921875" style="1" customWidth="1"/>
    <col min="6915" max="6915" width="14" style="1" customWidth="1"/>
    <col min="6916" max="6916" width="12" style="1" customWidth="1"/>
    <col min="6917" max="6917" width="13.8984375" style="1" customWidth="1"/>
    <col min="6918" max="6918" width="9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8.69921875" style="1" customWidth="1"/>
    <col min="7170" max="7170" width="40.69921875" style="1" customWidth="1"/>
    <col min="7171" max="7171" width="14" style="1" customWidth="1"/>
    <col min="7172" max="7172" width="12" style="1" customWidth="1"/>
    <col min="7173" max="7173" width="13.8984375" style="1" customWidth="1"/>
    <col min="7174" max="7174" width="9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8.69921875" style="1" customWidth="1"/>
    <col min="7426" max="7426" width="40.69921875" style="1" customWidth="1"/>
    <col min="7427" max="7427" width="14" style="1" customWidth="1"/>
    <col min="7428" max="7428" width="12" style="1" customWidth="1"/>
    <col min="7429" max="7429" width="13.8984375" style="1" customWidth="1"/>
    <col min="7430" max="7430" width="9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8.69921875" style="1" customWidth="1"/>
    <col min="7682" max="7682" width="40.69921875" style="1" customWidth="1"/>
    <col min="7683" max="7683" width="14" style="1" customWidth="1"/>
    <col min="7684" max="7684" width="12" style="1" customWidth="1"/>
    <col min="7685" max="7685" width="13.8984375" style="1" customWidth="1"/>
    <col min="7686" max="7686" width="9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8.69921875" style="1" customWidth="1"/>
    <col min="7938" max="7938" width="40.69921875" style="1" customWidth="1"/>
    <col min="7939" max="7939" width="14" style="1" customWidth="1"/>
    <col min="7940" max="7940" width="12" style="1" customWidth="1"/>
    <col min="7941" max="7941" width="13.8984375" style="1" customWidth="1"/>
    <col min="7942" max="7942" width="9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8.69921875" style="1" customWidth="1"/>
    <col min="8194" max="8194" width="40.69921875" style="1" customWidth="1"/>
    <col min="8195" max="8195" width="14" style="1" customWidth="1"/>
    <col min="8196" max="8196" width="12" style="1" customWidth="1"/>
    <col min="8197" max="8197" width="13.8984375" style="1" customWidth="1"/>
    <col min="8198" max="8198" width="9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8.69921875" style="1" customWidth="1"/>
    <col min="8450" max="8450" width="40.69921875" style="1" customWidth="1"/>
    <col min="8451" max="8451" width="14" style="1" customWidth="1"/>
    <col min="8452" max="8452" width="12" style="1" customWidth="1"/>
    <col min="8453" max="8453" width="13.8984375" style="1" customWidth="1"/>
    <col min="8454" max="8454" width="9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8.69921875" style="1" customWidth="1"/>
    <col min="8706" max="8706" width="40.69921875" style="1" customWidth="1"/>
    <col min="8707" max="8707" width="14" style="1" customWidth="1"/>
    <col min="8708" max="8708" width="12" style="1" customWidth="1"/>
    <col min="8709" max="8709" width="13.8984375" style="1" customWidth="1"/>
    <col min="8710" max="8710" width="9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8.69921875" style="1" customWidth="1"/>
    <col min="8962" max="8962" width="40.69921875" style="1" customWidth="1"/>
    <col min="8963" max="8963" width="14" style="1" customWidth="1"/>
    <col min="8964" max="8964" width="12" style="1" customWidth="1"/>
    <col min="8965" max="8965" width="13.8984375" style="1" customWidth="1"/>
    <col min="8966" max="8966" width="9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8.69921875" style="1" customWidth="1"/>
    <col min="9218" max="9218" width="40.69921875" style="1" customWidth="1"/>
    <col min="9219" max="9219" width="14" style="1" customWidth="1"/>
    <col min="9220" max="9220" width="12" style="1" customWidth="1"/>
    <col min="9221" max="9221" width="13.8984375" style="1" customWidth="1"/>
    <col min="9222" max="9222" width="9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8.69921875" style="1" customWidth="1"/>
    <col min="9474" max="9474" width="40.69921875" style="1" customWidth="1"/>
    <col min="9475" max="9475" width="14" style="1" customWidth="1"/>
    <col min="9476" max="9476" width="12" style="1" customWidth="1"/>
    <col min="9477" max="9477" width="13.8984375" style="1" customWidth="1"/>
    <col min="9478" max="9478" width="9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8.69921875" style="1" customWidth="1"/>
    <col min="9730" max="9730" width="40.69921875" style="1" customWidth="1"/>
    <col min="9731" max="9731" width="14" style="1" customWidth="1"/>
    <col min="9732" max="9732" width="12" style="1" customWidth="1"/>
    <col min="9733" max="9733" width="13.8984375" style="1" customWidth="1"/>
    <col min="9734" max="9734" width="9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8.69921875" style="1" customWidth="1"/>
    <col min="9986" max="9986" width="40.69921875" style="1" customWidth="1"/>
    <col min="9987" max="9987" width="14" style="1" customWidth="1"/>
    <col min="9988" max="9988" width="12" style="1" customWidth="1"/>
    <col min="9989" max="9989" width="13.8984375" style="1" customWidth="1"/>
    <col min="9990" max="9990" width="9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8.69921875" style="1" customWidth="1"/>
    <col min="10242" max="10242" width="40.69921875" style="1" customWidth="1"/>
    <col min="10243" max="10243" width="14" style="1" customWidth="1"/>
    <col min="10244" max="10244" width="12" style="1" customWidth="1"/>
    <col min="10245" max="10245" width="13.8984375" style="1" customWidth="1"/>
    <col min="10246" max="10246" width="9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8.69921875" style="1" customWidth="1"/>
    <col min="10498" max="10498" width="40.69921875" style="1" customWidth="1"/>
    <col min="10499" max="10499" width="14" style="1" customWidth="1"/>
    <col min="10500" max="10500" width="12" style="1" customWidth="1"/>
    <col min="10501" max="10501" width="13.8984375" style="1" customWidth="1"/>
    <col min="10502" max="10502" width="9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8.69921875" style="1" customWidth="1"/>
    <col min="10754" max="10754" width="40.69921875" style="1" customWidth="1"/>
    <col min="10755" max="10755" width="14" style="1" customWidth="1"/>
    <col min="10756" max="10756" width="12" style="1" customWidth="1"/>
    <col min="10757" max="10757" width="13.8984375" style="1" customWidth="1"/>
    <col min="10758" max="10758" width="9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8.69921875" style="1" customWidth="1"/>
    <col min="11010" max="11010" width="40.69921875" style="1" customWidth="1"/>
    <col min="11011" max="11011" width="14" style="1" customWidth="1"/>
    <col min="11012" max="11012" width="12" style="1" customWidth="1"/>
    <col min="11013" max="11013" width="13.8984375" style="1" customWidth="1"/>
    <col min="11014" max="11014" width="9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8.69921875" style="1" customWidth="1"/>
    <col min="11266" max="11266" width="40.69921875" style="1" customWidth="1"/>
    <col min="11267" max="11267" width="14" style="1" customWidth="1"/>
    <col min="11268" max="11268" width="12" style="1" customWidth="1"/>
    <col min="11269" max="11269" width="13.8984375" style="1" customWidth="1"/>
    <col min="11270" max="11270" width="9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8.69921875" style="1" customWidth="1"/>
    <col min="11522" max="11522" width="40.69921875" style="1" customWidth="1"/>
    <col min="11523" max="11523" width="14" style="1" customWidth="1"/>
    <col min="11524" max="11524" width="12" style="1" customWidth="1"/>
    <col min="11525" max="11525" width="13.8984375" style="1" customWidth="1"/>
    <col min="11526" max="11526" width="9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8.69921875" style="1" customWidth="1"/>
    <col min="11778" max="11778" width="40.69921875" style="1" customWidth="1"/>
    <col min="11779" max="11779" width="14" style="1" customWidth="1"/>
    <col min="11780" max="11780" width="12" style="1" customWidth="1"/>
    <col min="11781" max="11781" width="13.8984375" style="1" customWidth="1"/>
    <col min="11782" max="11782" width="9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8.69921875" style="1" customWidth="1"/>
    <col min="12034" max="12034" width="40.69921875" style="1" customWidth="1"/>
    <col min="12035" max="12035" width="14" style="1" customWidth="1"/>
    <col min="12036" max="12036" width="12" style="1" customWidth="1"/>
    <col min="12037" max="12037" width="13.8984375" style="1" customWidth="1"/>
    <col min="12038" max="12038" width="9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8.69921875" style="1" customWidth="1"/>
    <col min="12290" max="12290" width="40.69921875" style="1" customWidth="1"/>
    <col min="12291" max="12291" width="14" style="1" customWidth="1"/>
    <col min="12292" max="12292" width="12" style="1" customWidth="1"/>
    <col min="12293" max="12293" width="13.8984375" style="1" customWidth="1"/>
    <col min="12294" max="12294" width="9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8.69921875" style="1" customWidth="1"/>
    <col min="12546" max="12546" width="40.69921875" style="1" customWidth="1"/>
    <col min="12547" max="12547" width="14" style="1" customWidth="1"/>
    <col min="12548" max="12548" width="12" style="1" customWidth="1"/>
    <col min="12549" max="12549" width="13.8984375" style="1" customWidth="1"/>
    <col min="12550" max="12550" width="9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8.69921875" style="1" customWidth="1"/>
    <col min="12802" max="12802" width="40.69921875" style="1" customWidth="1"/>
    <col min="12803" max="12803" width="14" style="1" customWidth="1"/>
    <col min="12804" max="12804" width="12" style="1" customWidth="1"/>
    <col min="12805" max="12805" width="13.8984375" style="1" customWidth="1"/>
    <col min="12806" max="12806" width="9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8.69921875" style="1" customWidth="1"/>
    <col min="13058" max="13058" width="40.69921875" style="1" customWidth="1"/>
    <col min="13059" max="13059" width="14" style="1" customWidth="1"/>
    <col min="13060" max="13060" width="12" style="1" customWidth="1"/>
    <col min="13061" max="13061" width="13.8984375" style="1" customWidth="1"/>
    <col min="13062" max="13062" width="9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8.69921875" style="1" customWidth="1"/>
    <col min="13314" max="13314" width="40.69921875" style="1" customWidth="1"/>
    <col min="13315" max="13315" width="14" style="1" customWidth="1"/>
    <col min="13316" max="13316" width="12" style="1" customWidth="1"/>
    <col min="13317" max="13317" width="13.8984375" style="1" customWidth="1"/>
    <col min="13318" max="13318" width="9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8.69921875" style="1" customWidth="1"/>
    <col min="13570" max="13570" width="40.69921875" style="1" customWidth="1"/>
    <col min="13571" max="13571" width="14" style="1" customWidth="1"/>
    <col min="13572" max="13572" width="12" style="1" customWidth="1"/>
    <col min="13573" max="13573" width="13.8984375" style="1" customWidth="1"/>
    <col min="13574" max="13574" width="9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8.69921875" style="1" customWidth="1"/>
    <col min="13826" max="13826" width="40.69921875" style="1" customWidth="1"/>
    <col min="13827" max="13827" width="14" style="1" customWidth="1"/>
    <col min="13828" max="13828" width="12" style="1" customWidth="1"/>
    <col min="13829" max="13829" width="13.8984375" style="1" customWidth="1"/>
    <col min="13830" max="13830" width="9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8.69921875" style="1" customWidth="1"/>
    <col min="14082" max="14082" width="40.69921875" style="1" customWidth="1"/>
    <col min="14083" max="14083" width="14" style="1" customWidth="1"/>
    <col min="14084" max="14084" width="12" style="1" customWidth="1"/>
    <col min="14085" max="14085" width="13.8984375" style="1" customWidth="1"/>
    <col min="14086" max="14086" width="9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8.69921875" style="1" customWidth="1"/>
    <col min="14338" max="14338" width="40.69921875" style="1" customWidth="1"/>
    <col min="14339" max="14339" width="14" style="1" customWidth="1"/>
    <col min="14340" max="14340" width="12" style="1" customWidth="1"/>
    <col min="14341" max="14341" width="13.8984375" style="1" customWidth="1"/>
    <col min="14342" max="14342" width="9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8.69921875" style="1" customWidth="1"/>
    <col min="14594" max="14594" width="40.69921875" style="1" customWidth="1"/>
    <col min="14595" max="14595" width="14" style="1" customWidth="1"/>
    <col min="14596" max="14596" width="12" style="1" customWidth="1"/>
    <col min="14597" max="14597" width="13.8984375" style="1" customWidth="1"/>
    <col min="14598" max="14598" width="9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8.69921875" style="1" customWidth="1"/>
    <col min="14850" max="14850" width="40.69921875" style="1" customWidth="1"/>
    <col min="14851" max="14851" width="14" style="1" customWidth="1"/>
    <col min="14852" max="14852" width="12" style="1" customWidth="1"/>
    <col min="14853" max="14853" width="13.8984375" style="1" customWidth="1"/>
    <col min="14854" max="14854" width="9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8.69921875" style="1" customWidth="1"/>
    <col min="15106" max="15106" width="40.69921875" style="1" customWidth="1"/>
    <col min="15107" max="15107" width="14" style="1" customWidth="1"/>
    <col min="15108" max="15108" width="12" style="1" customWidth="1"/>
    <col min="15109" max="15109" width="13.8984375" style="1" customWidth="1"/>
    <col min="15110" max="15110" width="9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8.69921875" style="1" customWidth="1"/>
    <col min="15362" max="15362" width="40.69921875" style="1" customWidth="1"/>
    <col min="15363" max="15363" width="14" style="1" customWidth="1"/>
    <col min="15364" max="15364" width="12" style="1" customWidth="1"/>
    <col min="15365" max="15365" width="13.8984375" style="1" customWidth="1"/>
    <col min="15366" max="15366" width="9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8.69921875" style="1" customWidth="1"/>
    <col min="15618" max="15618" width="40.69921875" style="1" customWidth="1"/>
    <col min="15619" max="15619" width="14" style="1" customWidth="1"/>
    <col min="15620" max="15620" width="12" style="1" customWidth="1"/>
    <col min="15621" max="15621" width="13.8984375" style="1" customWidth="1"/>
    <col min="15622" max="15622" width="9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8.69921875" style="1" customWidth="1"/>
    <col min="15874" max="15874" width="40.69921875" style="1" customWidth="1"/>
    <col min="15875" max="15875" width="14" style="1" customWidth="1"/>
    <col min="15876" max="15876" width="12" style="1" customWidth="1"/>
    <col min="15877" max="15877" width="13.8984375" style="1" customWidth="1"/>
    <col min="15878" max="15878" width="9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8.69921875" style="1" customWidth="1"/>
    <col min="16130" max="16130" width="40.69921875" style="1" customWidth="1"/>
    <col min="16131" max="16131" width="14" style="1" customWidth="1"/>
    <col min="16132" max="16132" width="12" style="1" customWidth="1"/>
    <col min="16133" max="16133" width="13.8984375" style="1" customWidth="1"/>
    <col min="16134" max="16134" width="9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55" t="s">
        <v>0</v>
      </c>
      <c r="B1" s="55"/>
      <c r="C1" s="55"/>
      <c r="D1" s="55"/>
      <c r="E1" s="55"/>
      <c r="F1" s="55"/>
    </row>
    <row r="2" spans="1:7" ht="15.7" customHeight="1" x14ac:dyDescent="0.25">
      <c r="B2" s="2">
        <v>44166</v>
      </c>
    </row>
    <row r="3" spans="1:7" ht="15.7" customHeight="1" x14ac:dyDescent="0.25">
      <c r="B3" s="2"/>
    </row>
    <row r="4" spans="1:7" ht="15" customHeight="1" x14ac:dyDescent="0.3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416</v>
      </c>
      <c r="C6" s="9">
        <v>29.31</v>
      </c>
      <c r="D6" s="9">
        <v>5.86</v>
      </c>
      <c r="E6" s="9">
        <v>35.17</v>
      </c>
      <c r="F6" s="4" t="s">
        <v>8</v>
      </c>
    </row>
    <row r="7" spans="1:7" ht="15" customHeight="1" x14ac:dyDescent="0.25">
      <c r="A7" s="8" t="s">
        <v>9</v>
      </c>
      <c r="B7" s="1" t="s">
        <v>417</v>
      </c>
      <c r="C7" s="9">
        <v>36.93</v>
      </c>
      <c r="D7" s="9">
        <v>7.38</v>
      </c>
      <c r="E7" s="9">
        <v>44.31</v>
      </c>
      <c r="F7" s="4" t="s">
        <v>8</v>
      </c>
    </row>
    <row r="8" spans="1:7" ht="15" customHeight="1" x14ac:dyDescent="0.25">
      <c r="A8" s="1" t="s">
        <v>19</v>
      </c>
      <c r="B8" s="1" t="s">
        <v>20</v>
      </c>
      <c r="C8" s="9">
        <v>18</v>
      </c>
      <c r="D8" s="9">
        <v>3.6</v>
      </c>
      <c r="E8" s="9">
        <v>21.6</v>
      </c>
      <c r="F8" s="4" t="s">
        <v>8</v>
      </c>
    </row>
    <row r="9" spans="1:7" ht="15" customHeight="1" x14ac:dyDescent="0.25">
      <c r="A9" s="1" t="s">
        <v>376</v>
      </c>
      <c r="B9" s="1" t="s">
        <v>336</v>
      </c>
      <c r="C9" s="9">
        <v>54.78</v>
      </c>
      <c r="D9" s="9"/>
      <c r="E9" s="9">
        <v>54.78</v>
      </c>
      <c r="F9" s="4">
        <v>109264</v>
      </c>
    </row>
    <row r="10" spans="1:7" ht="15" customHeight="1" x14ac:dyDescent="0.25">
      <c r="A10" s="8" t="s">
        <v>15</v>
      </c>
      <c r="B10" s="1" t="s">
        <v>418</v>
      </c>
      <c r="C10" s="9">
        <v>66.13</v>
      </c>
      <c r="D10" s="9">
        <v>13.23</v>
      </c>
      <c r="E10" s="9">
        <v>79.36</v>
      </c>
      <c r="F10" s="4">
        <v>109265</v>
      </c>
    </row>
    <row r="11" spans="1:7" ht="15" customHeight="1" x14ac:dyDescent="0.25">
      <c r="C11" s="11">
        <f>SUM(C5:C10)</f>
        <v>829.14999999999986</v>
      </c>
      <c r="D11" s="11">
        <f>SUM(D5:D10)</f>
        <v>30.07</v>
      </c>
      <c r="E11" s="11">
        <f>SUM(E5:E10)</f>
        <v>859.22</v>
      </c>
      <c r="G11" s="1" t="s">
        <v>25</v>
      </c>
    </row>
    <row r="12" spans="1:7" ht="15" customHeight="1" x14ac:dyDescent="0.25">
      <c r="C12" s="12"/>
      <c r="D12" s="12"/>
      <c r="E12" s="12"/>
    </row>
    <row r="13" spans="1:7" ht="15" customHeight="1" x14ac:dyDescent="0.3">
      <c r="A13" s="5" t="s">
        <v>26</v>
      </c>
      <c r="C13" s="13"/>
      <c r="D13" s="13"/>
      <c r="E13" s="13"/>
    </row>
    <row r="14" spans="1:7" ht="15" customHeight="1" x14ac:dyDescent="0.25">
      <c r="A14" s="8" t="s">
        <v>27</v>
      </c>
      <c r="B14" s="1" t="s">
        <v>28</v>
      </c>
      <c r="C14" s="9">
        <v>7.94</v>
      </c>
      <c r="D14" s="9"/>
      <c r="E14" s="9">
        <v>7.94</v>
      </c>
      <c r="F14" s="4" t="s">
        <v>8</v>
      </c>
    </row>
    <row r="15" spans="1:7" ht="15" customHeight="1" x14ac:dyDescent="0.25">
      <c r="A15" s="8" t="s">
        <v>43</v>
      </c>
      <c r="B15" s="1" t="s">
        <v>44</v>
      </c>
      <c r="C15" s="9">
        <v>36.75</v>
      </c>
      <c r="D15" s="9">
        <v>7.35</v>
      </c>
      <c r="E15" s="9">
        <v>44.1</v>
      </c>
      <c r="F15" s="4" t="s">
        <v>8</v>
      </c>
    </row>
    <row r="16" spans="1:7" ht="15" customHeight="1" x14ac:dyDescent="0.25">
      <c r="A16" s="1" t="s">
        <v>43</v>
      </c>
      <c r="B16" s="1" t="s">
        <v>45</v>
      </c>
      <c r="C16" s="9">
        <v>15.28</v>
      </c>
      <c r="D16" s="9">
        <v>3.05</v>
      </c>
      <c r="E16" s="9">
        <v>18.329999999999998</v>
      </c>
      <c r="F16" s="14" t="s">
        <v>8</v>
      </c>
    </row>
    <row r="17" spans="1:6" ht="15" customHeight="1" x14ac:dyDescent="0.25">
      <c r="A17" s="1" t="s">
        <v>19</v>
      </c>
      <c r="B17" s="1" t="s">
        <v>56</v>
      </c>
      <c r="C17" s="9">
        <v>76.38</v>
      </c>
      <c r="D17" s="9">
        <v>15.28</v>
      </c>
      <c r="E17" s="9">
        <v>91.66</v>
      </c>
      <c r="F17" s="14" t="s">
        <v>8</v>
      </c>
    </row>
    <row r="18" spans="1:6" ht="15" customHeight="1" x14ac:dyDescent="0.25">
      <c r="A18" s="1" t="s">
        <v>210</v>
      </c>
      <c r="B18" s="1" t="s">
        <v>419</v>
      </c>
      <c r="C18" s="13">
        <v>88.5</v>
      </c>
      <c r="D18" s="10"/>
      <c r="E18" s="13">
        <v>88.5</v>
      </c>
      <c r="F18" s="14" t="s">
        <v>31</v>
      </c>
    </row>
    <row r="19" spans="1:6" ht="15" customHeight="1" x14ac:dyDescent="0.25">
      <c r="A19" s="1" t="s">
        <v>420</v>
      </c>
      <c r="B19" s="1" t="s">
        <v>125</v>
      </c>
      <c r="C19" s="9">
        <v>27.57</v>
      </c>
      <c r="D19" s="9">
        <v>5.51</v>
      </c>
      <c r="E19" s="9">
        <v>33.08</v>
      </c>
      <c r="F19" s="4">
        <v>109266</v>
      </c>
    </row>
    <row r="20" spans="1:6" ht="15" customHeight="1" x14ac:dyDescent="0.25">
      <c r="A20" s="1" t="s">
        <v>296</v>
      </c>
      <c r="B20" s="1" t="s">
        <v>421</v>
      </c>
      <c r="C20" s="10">
        <v>547.5</v>
      </c>
      <c r="D20" s="10">
        <v>109.5</v>
      </c>
      <c r="E20" s="10">
        <v>657</v>
      </c>
      <c r="F20" s="1">
        <v>109267</v>
      </c>
    </row>
    <row r="21" spans="1:6" ht="15" customHeight="1" x14ac:dyDescent="0.25">
      <c r="A21" s="1" t="s">
        <v>32</v>
      </c>
      <c r="B21" s="1" t="s">
        <v>422</v>
      </c>
      <c r="C21" s="10">
        <v>30</v>
      </c>
      <c r="D21" s="10"/>
      <c r="E21" s="10">
        <v>30</v>
      </c>
      <c r="F21" s="1">
        <v>109268</v>
      </c>
    </row>
    <row r="22" spans="1:6" ht="15" customHeight="1" x14ac:dyDescent="0.25">
      <c r="A22" s="1" t="s">
        <v>250</v>
      </c>
      <c r="B22" s="1" t="s">
        <v>299</v>
      </c>
      <c r="C22" s="10">
        <v>7.48</v>
      </c>
      <c r="D22" s="10">
        <v>1.5</v>
      </c>
      <c r="E22" s="10">
        <v>8.98</v>
      </c>
      <c r="F22" s="1">
        <v>109269</v>
      </c>
    </row>
    <row r="23" spans="1:6" ht="15" customHeight="1" x14ac:dyDescent="0.25">
      <c r="A23" s="1" t="s">
        <v>420</v>
      </c>
      <c r="B23" s="1" t="s">
        <v>125</v>
      </c>
      <c r="C23" s="10">
        <v>38.380000000000003</v>
      </c>
      <c r="D23" s="10">
        <v>7.68</v>
      </c>
      <c r="E23" s="10">
        <v>46.06</v>
      </c>
      <c r="F23" s="14">
        <v>109266</v>
      </c>
    </row>
    <row r="24" spans="1:6" ht="15" customHeight="1" x14ac:dyDescent="0.25">
      <c r="A24" s="1" t="s">
        <v>34</v>
      </c>
      <c r="B24" s="1" t="s">
        <v>423</v>
      </c>
      <c r="C24" s="10">
        <v>372</v>
      </c>
      <c r="D24" s="10"/>
      <c r="E24" s="10">
        <v>372</v>
      </c>
      <c r="F24" s="14">
        <v>109270</v>
      </c>
    </row>
    <row r="25" spans="1:6" ht="15" customHeight="1" x14ac:dyDescent="0.25">
      <c r="A25" s="1" t="s">
        <v>15</v>
      </c>
      <c r="B25" s="1" t="s">
        <v>37</v>
      </c>
      <c r="C25" s="10">
        <v>6.21</v>
      </c>
      <c r="D25" s="10">
        <v>1.24</v>
      </c>
      <c r="E25" s="10">
        <v>7.45</v>
      </c>
      <c r="F25" s="14">
        <v>109265</v>
      </c>
    </row>
    <row r="26" spans="1:6" ht="15" customHeight="1" x14ac:dyDescent="0.25">
      <c r="A26" s="1" t="s">
        <v>424</v>
      </c>
      <c r="B26" s="1" t="s">
        <v>425</v>
      </c>
      <c r="C26" s="10">
        <v>15.83</v>
      </c>
      <c r="D26" s="10">
        <v>3.17</v>
      </c>
      <c r="E26" s="10">
        <v>19</v>
      </c>
      <c r="F26" s="14">
        <v>109274</v>
      </c>
    </row>
    <row r="27" spans="1:6" ht="15" customHeight="1" x14ac:dyDescent="0.25">
      <c r="A27" s="1" t="s">
        <v>424</v>
      </c>
      <c r="B27" s="1" t="s">
        <v>426</v>
      </c>
      <c r="C27" s="10">
        <v>57</v>
      </c>
      <c r="D27" s="10">
        <v>11.4</v>
      </c>
      <c r="E27" s="10">
        <v>68.400000000000006</v>
      </c>
      <c r="F27" s="14">
        <v>109277</v>
      </c>
    </row>
    <row r="28" spans="1:6" ht="15" customHeight="1" x14ac:dyDescent="0.25">
      <c r="C28" s="11">
        <f>SUM(C14:C27)</f>
        <v>1326.82</v>
      </c>
      <c r="D28" s="11">
        <f>SUM(D14:D27)</f>
        <v>165.68</v>
      </c>
      <c r="E28" s="11">
        <f>SUM(E14:E27)</f>
        <v>1492.5000000000002</v>
      </c>
    </row>
    <row r="29" spans="1:6" ht="15" customHeight="1" x14ac:dyDescent="0.25">
      <c r="C29" s="12"/>
      <c r="D29" s="12"/>
      <c r="E29" s="12"/>
    </row>
    <row r="30" spans="1:6" ht="15" customHeight="1" x14ac:dyDescent="0.3">
      <c r="A30" s="5" t="s">
        <v>57</v>
      </c>
      <c r="C30" s="13"/>
      <c r="D30" s="13"/>
      <c r="E30" s="13"/>
    </row>
    <row r="31" spans="1:6" ht="15" customHeight="1" x14ac:dyDescent="0.25">
      <c r="A31" s="8" t="s">
        <v>58</v>
      </c>
      <c r="B31" s="1" t="s">
        <v>7</v>
      </c>
      <c r="C31" s="13">
        <v>474</v>
      </c>
      <c r="D31" s="13"/>
      <c r="E31" s="13">
        <v>474</v>
      </c>
      <c r="F31" s="4" t="s">
        <v>8</v>
      </c>
    </row>
    <row r="32" spans="1:6" ht="15" customHeight="1" x14ac:dyDescent="0.25">
      <c r="A32" s="8" t="s">
        <v>9</v>
      </c>
      <c r="B32" s="1" t="s">
        <v>427</v>
      </c>
      <c r="C32" s="9">
        <v>69.36</v>
      </c>
      <c r="D32" s="9">
        <v>13.87</v>
      </c>
      <c r="E32" s="9">
        <v>83.23</v>
      </c>
      <c r="F32" s="4" t="s">
        <v>8</v>
      </c>
    </row>
    <row r="33" spans="1:6" ht="15" customHeight="1" x14ac:dyDescent="0.25">
      <c r="A33" s="8" t="s">
        <v>64</v>
      </c>
      <c r="B33" s="1" t="s">
        <v>428</v>
      </c>
      <c r="C33" s="9">
        <v>12.5</v>
      </c>
      <c r="D33" s="9">
        <v>2.5</v>
      </c>
      <c r="E33" s="9">
        <v>15</v>
      </c>
      <c r="F33" s="4" t="s">
        <v>8</v>
      </c>
    </row>
    <row r="34" spans="1:6" ht="15" customHeight="1" x14ac:dyDescent="0.25">
      <c r="A34" s="8" t="s">
        <v>61</v>
      </c>
      <c r="B34" s="1" t="s">
        <v>303</v>
      </c>
      <c r="C34" s="9">
        <v>1875</v>
      </c>
      <c r="D34" s="9"/>
      <c r="E34" s="9">
        <v>1875</v>
      </c>
      <c r="F34" s="4" t="s">
        <v>166</v>
      </c>
    </row>
    <row r="35" spans="1:6" ht="15" customHeight="1" x14ac:dyDescent="0.25">
      <c r="A35" s="8" t="s">
        <v>429</v>
      </c>
      <c r="B35" s="1" t="s">
        <v>430</v>
      </c>
      <c r="C35" s="9">
        <v>62</v>
      </c>
      <c r="D35" s="9"/>
      <c r="E35" s="9">
        <v>62</v>
      </c>
      <c r="F35" s="4">
        <v>109275</v>
      </c>
    </row>
    <row r="36" spans="1:6" s="15" customFormat="1" ht="15" customHeight="1" x14ac:dyDescent="0.3">
      <c r="B36" s="16"/>
      <c r="C36" s="11">
        <f>SUM(C31:C35)</f>
        <v>2492.86</v>
      </c>
      <c r="D36" s="11">
        <f>SUM(D31:D35)</f>
        <v>16.369999999999997</v>
      </c>
      <c r="E36" s="11">
        <f>SUM(E31:E35)</f>
        <v>2509.23</v>
      </c>
      <c r="F36" s="17"/>
    </row>
    <row r="37" spans="1:6" s="15" customFormat="1" ht="15" customHeight="1" x14ac:dyDescent="0.3">
      <c r="B37" s="16"/>
      <c r="C37" s="12"/>
      <c r="D37" s="12"/>
      <c r="E37" s="12"/>
      <c r="F37" s="17"/>
    </row>
    <row r="38" spans="1:6" ht="15" customHeight="1" x14ac:dyDescent="0.3">
      <c r="A38" s="5" t="s">
        <v>72</v>
      </c>
      <c r="C38" s="13"/>
      <c r="D38" s="13"/>
      <c r="E38" s="13"/>
    </row>
    <row r="39" spans="1:6" ht="15" customHeight="1" x14ac:dyDescent="0.25">
      <c r="A39" s="8" t="s">
        <v>6</v>
      </c>
      <c r="B39" s="1" t="s">
        <v>7</v>
      </c>
      <c r="C39" s="13">
        <v>195</v>
      </c>
      <c r="D39" s="13"/>
      <c r="E39" s="13">
        <v>195</v>
      </c>
      <c r="F39" s="4" t="s">
        <v>8</v>
      </c>
    </row>
    <row r="40" spans="1:6" ht="15" customHeight="1" x14ac:dyDescent="0.25">
      <c r="A40" s="8" t="s">
        <v>9</v>
      </c>
      <c r="B40" s="8" t="s">
        <v>431</v>
      </c>
      <c r="C40" s="9">
        <v>69.36</v>
      </c>
      <c r="D40" s="9">
        <v>13.87</v>
      </c>
      <c r="E40" s="9">
        <v>83.23</v>
      </c>
      <c r="F40" s="18" t="s">
        <v>8</v>
      </c>
    </row>
    <row r="41" spans="1:6" ht="15" customHeight="1" x14ac:dyDescent="0.25">
      <c r="A41" s="8" t="s">
        <v>432</v>
      </c>
      <c r="B41" s="1" t="s">
        <v>433</v>
      </c>
      <c r="C41" s="49">
        <v>35</v>
      </c>
      <c r="D41" s="49">
        <v>7</v>
      </c>
      <c r="E41" s="49">
        <v>42</v>
      </c>
      <c r="F41" s="18">
        <v>109271</v>
      </c>
    </row>
    <row r="42" spans="1:6" ht="15" customHeight="1" x14ac:dyDescent="0.25">
      <c r="A42" s="8" t="s">
        <v>434</v>
      </c>
      <c r="B42" s="1" t="s">
        <v>435</v>
      </c>
      <c r="C42" s="50">
        <v>145.82</v>
      </c>
      <c r="D42" s="50">
        <v>29.17</v>
      </c>
      <c r="E42" s="50">
        <v>174.99</v>
      </c>
      <c r="F42" s="18" t="s">
        <v>31</v>
      </c>
    </row>
    <row r="43" spans="1:6" ht="15" customHeight="1" x14ac:dyDescent="0.25">
      <c r="A43" s="19"/>
      <c r="B43" s="15"/>
      <c r="C43" s="11">
        <f>SUM(C39:C42)</f>
        <v>445.18</v>
      </c>
      <c r="D43" s="11">
        <f>SUM(D39:D42)</f>
        <v>50.04</v>
      </c>
      <c r="E43" s="11">
        <f>SUM(E39:E42)</f>
        <v>495.22</v>
      </c>
    </row>
    <row r="44" spans="1:6" ht="15" customHeight="1" x14ac:dyDescent="0.25">
      <c r="A44" s="19"/>
      <c r="B44" s="15"/>
      <c r="C44" s="12"/>
      <c r="D44" s="12"/>
      <c r="E44" s="12"/>
    </row>
    <row r="45" spans="1:6" ht="15" customHeight="1" x14ac:dyDescent="0.3">
      <c r="A45" s="5" t="s">
        <v>80</v>
      </c>
      <c r="C45" s="12"/>
      <c r="D45" s="12"/>
      <c r="E45" s="12"/>
    </row>
    <row r="46" spans="1:6" ht="15" customHeight="1" x14ac:dyDescent="0.25">
      <c r="A46" s="8" t="s">
        <v>81</v>
      </c>
      <c r="B46" s="1" t="s">
        <v>436</v>
      </c>
      <c r="C46" s="12">
        <v>8</v>
      </c>
      <c r="D46" s="12"/>
      <c r="E46" s="12">
        <v>8</v>
      </c>
      <c r="F46" s="4" t="s">
        <v>8</v>
      </c>
    </row>
    <row r="47" spans="1:6" ht="15" customHeight="1" x14ac:dyDescent="0.25">
      <c r="C47" s="11">
        <f>SUM(C46:C46)</f>
        <v>8</v>
      </c>
      <c r="D47" s="11">
        <f>SUM(D46:D46)</f>
        <v>0</v>
      </c>
      <c r="E47" s="11">
        <f>SUM(E46:E46)</f>
        <v>8</v>
      </c>
    </row>
    <row r="48" spans="1:6" ht="15" customHeight="1" x14ac:dyDescent="0.25"/>
    <row r="49" spans="1:6" ht="15" customHeight="1" x14ac:dyDescent="0.3">
      <c r="A49" s="5" t="s">
        <v>83</v>
      </c>
      <c r="B49" s="8"/>
      <c r="C49" s="13"/>
      <c r="D49" s="13"/>
      <c r="E49" s="13"/>
    </row>
    <row r="50" spans="1:6" ht="15" customHeight="1" x14ac:dyDescent="0.25">
      <c r="A50" s="8" t="s">
        <v>58</v>
      </c>
      <c r="B50" s="8" t="s">
        <v>7</v>
      </c>
      <c r="C50" s="13">
        <v>561</v>
      </c>
      <c r="D50" s="13"/>
      <c r="E50" s="13">
        <v>561</v>
      </c>
      <c r="F50" s="4" t="s">
        <v>8</v>
      </c>
    </row>
    <row r="51" spans="1:6" ht="15" customHeight="1" x14ac:dyDescent="0.25">
      <c r="A51" s="8" t="s">
        <v>9</v>
      </c>
      <c r="B51" s="8" t="s">
        <v>431</v>
      </c>
      <c r="C51" s="13">
        <v>29.31</v>
      </c>
      <c r="D51" s="13">
        <v>5.86</v>
      </c>
      <c r="E51" s="13">
        <v>35.17</v>
      </c>
      <c r="F51" s="4" t="s">
        <v>8</v>
      </c>
    </row>
    <row r="52" spans="1:6" ht="15" customHeight="1" x14ac:dyDescent="0.25">
      <c r="A52" s="8" t="s">
        <v>9</v>
      </c>
      <c r="B52" s="8" t="s">
        <v>417</v>
      </c>
      <c r="C52" s="13">
        <v>36.92</v>
      </c>
      <c r="D52" s="13">
        <v>7.39</v>
      </c>
      <c r="E52" s="13">
        <v>44.31</v>
      </c>
      <c r="F52" s="4" t="s">
        <v>8</v>
      </c>
    </row>
    <row r="53" spans="1:6" ht="15" customHeight="1" x14ac:dyDescent="0.25">
      <c r="A53" s="8" t="s">
        <v>88</v>
      </c>
      <c r="B53" s="8" t="s">
        <v>437</v>
      </c>
      <c r="C53" s="13">
        <v>410</v>
      </c>
      <c r="D53" s="13">
        <v>82</v>
      </c>
      <c r="E53" s="13">
        <v>492</v>
      </c>
      <c r="F53" s="4">
        <v>109272</v>
      </c>
    </row>
    <row r="54" spans="1:6" ht="15" customHeight="1" x14ac:dyDescent="0.25">
      <c r="A54" s="8" t="s">
        <v>157</v>
      </c>
      <c r="B54" s="8" t="s">
        <v>438</v>
      </c>
      <c r="C54" s="13">
        <v>17.73</v>
      </c>
      <c r="D54" s="13">
        <v>3.55</v>
      </c>
      <c r="E54" s="13">
        <v>21.28</v>
      </c>
      <c r="F54" s="4" t="s">
        <v>8</v>
      </c>
    </row>
    <row r="55" spans="1:6" ht="15" customHeight="1" x14ac:dyDescent="0.25">
      <c r="C55" s="11">
        <f>SUM(C50:C54)</f>
        <v>1054.96</v>
      </c>
      <c r="D55" s="11">
        <f>SUM(D50:D54)</f>
        <v>98.8</v>
      </c>
      <c r="E55" s="11">
        <f>SUM(E50:E54)</f>
        <v>1153.76</v>
      </c>
    </row>
    <row r="56" spans="1:6" ht="15" customHeight="1" x14ac:dyDescent="0.25">
      <c r="C56" s="12"/>
      <c r="D56" s="12"/>
      <c r="E56" s="12"/>
    </row>
    <row r="57" spans="1:6" ht="15" customHeight="1" x14ac:dyDescent="0.3">
      <c r="A57" s="5" t="s">
        <v>90</v>
      </c>
      <c r="C57" s="13"/>
      <c r="D57" s="13"/>
      <c r="E57" s="13"/>
    </row>
    <row r="58" spans="1:6" ht="15" customHeight="1" x14ac:dyDescent="0.25">
      <c r="A58" s="8" t="s">
        <v>6</v>
      </c>
      <c r="B58" s="1" t="s">
        <v>7</v>
      </c>
      <c r="C58" s="13">
        <v>304</v>
      </c>
      <c r="D58" s="13"/>
      <c r="E58" s="13">
        <v>304</v>
      </c>
      <c r="F58" s="4" t="s">
        <v>8</v>
      </c>
    </row>
    <row r="59" spans="1:6" ht="15" customHeight="1" x14ac:dyDescent="0.25">
      <c r="A59" s="8" t="s">
        <v>6</v>
      </c>
      <c r="B59" s="1" t="s">
        <v>7</v>
      </c>
      <c r="C59" s="13">
        <v>200</v>
      </c>
      <c r="D59" s="13"/>
      <c r="E59" s="13">
        <v>200</v>
      </c>
      <c r="F59" s="4" t="s">
        <v>8</v>
      </c>
    </row>
    <row r="60" spans="1:6" ht="15" customHeight="1" x14ac:dyDescent="0.25">
      <c r="A60" s="8" t="s">
        <v>6</v>
      </c>
      <c r="B60" s="1" t="s">
        <v>7</v>
      </c>
      <c r="C60" s="13">
        <v>125</v>
      </c>
      <c r="D60" s="13"/>
      <c r="E60" s="13">
        <v>125</v>
      </c>
      <c r="F60" s="4" t="s">
        <v>8</v>
      </c>
    </row>
    <row r="61" spans="1:6" ht="15" customHeight="1" x14ac:dyDescent="0.25">
      <c r="A61" s="8" t="s">
        <v>19</v>
      </c>
      <c r="B61" s="1" t="s">
        <v>93</v>
      </c>
      <c r="C61" s="13">
        <v>30.49</v>
      </c>
      <c r="D61" s="13">
        <v>6.1</v>
      </c>
      <c r="E61" s="13">
        <v>36.590000000000003</v>
      </c>
      <c r="F61" s="4" t="s">
        <v>8</v>
      </c>
    </row>
    <row r="62" spans="1:6" ht="15" customHeight="1" x14ac:dyDescent="0.25">
      <c r="A62" s="1" t="s">
        <v>94</v>
      </c>
      <c r="B62" s="20" t="s">
        <v>439</v>
      </c>
      <c r="C62" s="13">
        <v>476.22</v>
      </c>
      <c r="D62" s="13">
        <v>95.24</v>
      </c>
      <c r="E62" s="13">
        <v>571.46</v>
      </c>
      <c r="F62" s="4" t="s">
        <v>8</v>
      </c>
    </row>
    <row r="63" spans="1:6" ht="15" customHeight="1" x14ac:dyDescent="0.25">
      <c r="A63" s="8" t="s">
        <v>321</v>
      </c>
      <c r="B63" s="1" t="s">
        <v>322</v>
      </c>
      <c r="C63" s="13">
        <v>390</v>
      </c>
      <c r="D63" s="13">
        <v>78</v>
      </c>
      <c r="E63" s="13">
        <v>468</v>
      </c>
      <c r="F63" s="4" t="s">
        <v>440</v>
      </c>
    </row>
    <row r="64" spans="1:6" ht="15" customHeight="1" x14ac:dyDescent="0.25">
      <c r="A64" s="19"/>
      <c r="B64" s="15"/>
      <c r="C64" s="11">
        <f>SUM(C58:C63)</f>
        <v>1525.71</v>
      </c>
      <c r="D64" s="11">
        <f>SUM(D58:D63)</f>
        <v>179.33999999999997</v>
      </c>
      <c r="E64" s="11">
        <f>SUM(E58:E63)</f>
        <v>1705.0500000000002</v>
      </c>
    </row>
    <row r="65" spans="1:6" ht="15" customHeight="1" x14ac:dyDescent="0.25">
      <c r="A65" s="19"/>
      <c r="B65" s="15"/>
      <c r="C65" s="12"/>
      <c r="D65" s="12"/>
      <c r="E65" s="12"/>
    </row>
    <row r="66" spans="1:6" ht="15" customHeight="1" x14ac:dyDescent="0.3">
      <c r="A66" s="21" t="s">
        <v>96</v>
      </c>
      <c r="B66" s="15"/>
      <c r="C66" s="12"/>
      <c r="D66" s="12"/>
      <c r="E66" s="12"/>
    </row>
    <row r="67" spans="1:6" ht="15" customHeight="1" x14ac:dyDescent="0.25">
      <c r="A67" s="19" t="s">
        <v>441</v>
      </c>
      <c r="B67" s="15" t="s">
        <v>288</v>
      </c>
      <c r="C67" s="12">
        <v>313.33</v>
      </c>
      <c r="D67" s="12">
        <v>62.67</v>
      </c>
      <c r="E67" s="12">
        <v>376</v>
      </c>
      <c r="F67" s="4">
        <v>109273</v>
      </c>
    </row>
    <row r="68" spans="1:6" ht="15" customHeight="1" x14ac:dyDescent="0.25">
      <c r="A68" s="19" t="s">
        <v>97</v>
      </c>
      <c r="B68" s="15" t="s">
        <v>442</v>
      </c>
      <c r="C68" s="12">
        <v>580</v>
      </c>
      <c r="D68" s="12">
        <v>116</v>
      </c>
      <c r="E68" s="12">
        <v>696</v>
      </c>
      <c r="F68" s="4">
        <v>109273</v>
      </c>
    </row>
    <row r="69" spans="1:6" ht="15" customHeight="1" x14ac:dyDescent="0.25">
      <c r="A69" s="22" t="s">
        <v>97</v>
      </c>
      <c r="B69" s="23" t="s">
        <v>443</v>
      </c>
      <c r="C69" s="12">
        <v>3400</v>
      </c>
      <c r="D69" s="12">
        <v>680</v>
      </c>
      <c r="E69" s="12">
        <v>4080</v>
      </c>
      <c r="F69" s="4">
        <v>109276</v>
      </c>
    </row>
    <row r="70" spans="1:6" ht="15" customHeight="1" x14ac:dyDescent="0.25">
      <c r="A70" s="19"/>
      <c r="B70" s="15"/>
      <c r="C70" s="11">
        <f>SUM(C67:C69)</f>
        <v>4293.33</v>
      </c>
      <c r="D70" s="11">
        <f>SUM(D67:D69)</f>
        <v>858.67000000000007</v>
      </c>
      <c r="E70" s="11">
        <f>SUM(E67:E69)</f>
        <v>5152</v>
      </c>
    </row>
    <row r="71" spans="1:6" ht="15" customHeight="1" x14ac:dyDescent="0.25">
      <c r="A71" s="19"/>
      <c r="B71" s="15"/>
      <c r="C71" s="12"/>
      <c r="D71" s="12"/>
      <c r="E71" s="12"/>
    </row>
    <row r="72" spans="1:6" ht="15" customHeight="1" x14ac:dyDescent="0.35">
      <c r="A72" s="24" t="s">
        <v>98</v>
      </c>
      <c r="B72" s="25"/>
      <c r="C72" s="26"/>
      <c r="D72" s="26"/>
      <c r="E72" s="26"/>
      <c r="F72" s="27"/>
    </row>
    <row r="73" spans="1:6" ht="15" customHeight="1" x14ac:dyDescent="0.25">
      <c r="B73" s="8"/>
      <c r="C73" s="10"/>
      <c r="D73" s="10"/>
      <c r="E73" s="10"/>
    </row>
    <row r="74" spans="1:6" ht="15" customHeight="1" x14ac:dyDescent="0.25">
      <c r="B74" s="8"/>
      <c r="C74" s="10"/>
      <c r="D74" s="10" t="s">
        <v>25</v>
      </c>
      <c r="E74" s="10"/>
    </row>
    <row r="75" spans="1:6" ht="15" customHeight="1" x14ac:dyDescent="0.35">
      <c r="A75" s="24"/>
      <c r="B75" s="25"/>
      <c r="C75" s="11">
        <f>SUM(C73:C74)</f>
        <v>0</v>
      </c>
      <c r="D75" s="11">
        <f>SUM(D73:D74)</f>
        <v>0</v>
      </c>
      <c r="E75" s="11">
        <f>SUM(E73:E74)</f>
        <v>0</v>
      </c>
      <c r="F75" s="27"/>
    </row>
    <row r="76" spans="1:6" ht="15" customHeight="1" x14ac:dyDescent="0.35">
      <c r="A76" s="24"/>
      <c r="B76" s="25"/>
      <c r="C76" s="12"/>
      <c r="D76" s="12"/>
      <c r="E76" s="12"/>
      <c r="F76" s="27"/>
    </row>
    <row r="77" spans="1:6" ht="15" customHeight="1" x14ac:dyDescent="0.35">
      <c r="A77" s="24" t="s">
        <v>101</v>
      </c>
      <c r="B77" s="25"/>
      <c r="C77" s="26"/>
      <c r="D77" s="26"/>
      <c r="E77" s="26"/>
      <c r="F77" s="27"/>
    </row>
    <row r="78" spans="1:6" ht="15" customHeight="1" x14ac:dyDescent="0.35">
      <c r="B78" s="8"/>
      <c r="C78" s="13"/>
      <c r="D78" s="13"/>
      <c r="E78" s="13"/>
      <c r="F78" s="27"/>
    </row>
    <row r="79" spans="1:6" ht="15" customHeight="1" x14ac:dyDescent="0.35">
      <c r="A79" s="24"/>
      <c r="B79" s="25"/>
      <c r="C79" s="11">
        <f>SUM(C78:C78)</f>
        <v>0</v>
      </c>
      <c r="D79" s="11">
        <f>SUM(D78:D78)</f>
        <v>0</v>
      </c>
      <c r="E79" s="11">
        <f>SUM(E78:E78)</f>
        <v>0</v>
      </c>
    </row>
    <row r="80" spans="1:6" ht="15" customHeight="1" x14ac:dyDescent="0.35">
      <c r="A80" s="24"/>
      <c r="B80" s="25"/>
      <c r="C80" s="12"/>
      <c r="D80" s="12"/>
      <c r="E80" s="12"/>
    </row>
    <row r="81" spans="1:8" ht="15" customHeight="1" x14ac:dyDescent="0.3">
      <c r="A81" s="5" t="s">
        <v>102</v>
      </c>
      <c r="C81" s="28"/>
      <c r="D81" s="28"/>
      <c r="E81" s="28"/>
    </row>
    <row r="82" spans="1:8" ht="15" customHeight="1" x14ac:dyDescent="0.25">
      <c r="C82" s="10"/>
      <c r="D82" s="10"/>
      <c r="E82" s="10"/>
    </row>
    <row r="83" spans="1:8" ht="15" customHeight="1" x14ac:dyDescent="0.25">
      <c r="A83" s="8"/>
      <c r="C83" s="11">
        <f>SUM(C82:C82)</f>
        <v>0</v>
      </c>
      <c r="D83" s="11">
        <f>SUM(D82:D82)</f>
        <v>0</v>
      </c>
      <c r="E83" s="11">
        <f>SUM(E82:E82)</f>
        <v>0</v>
      </c>
    </row>
    <row r="84" spans="1:8" ht="15" customHeight="1" x14ac:dyDescent="0.3">
      <c r="A84" s="5"/>
      <c r="B84" s="16"/>
      <c r="C84" s="12"/>
      <c r="D84" s="12"/>
      <c r="E84" s="12"/>
    </row>
    <row r="85" spans="1:8" ht="15" customHeight="1" x14ac:dyDescent="0.3">
      <c r="A85" s="29" t="s">
        <v>104</v>
      </c>
      <c r="B85" s="29"/>
      <c r="C85" s="13"/>
      <c r="D85" s="13"/>
      <c r="E85" s="13"/>
    </row>
    <row r="86" spans="1:8" ht="15" customHeight="1" x14ac:dyDescent="0.25">
      <c r="A86" s="1" t="s">
        <v>19</v>
      </c>
      <c r="B86" s="20" t="s">
        <v>93</v>
      </c>
      <c r="C86" s="13">
        <v>25.97</v>
      </c>
      <c r="D86" s="13">
        <v>5.19</v>
      </c>
      <c r="E86" s="13">
        <v>31.16</v>
      </c>
      <c r="F86" s="17" t="s">
        <v>8</v>
      </c>
    </row>
    <row r="87" spans="1:8" ht="15" customHeight="1" x14ac:dyDescent="0.25">
      <c r="C87" s="11">
        <f>SUM(C86:C86)</f>
        <v>25.97</v>
      </c>
      <c r="D87" s="11">
        <f>SUM(D86:D86)</f>
        <v>5.19</v>
      </c>
      <c r="E87" s="11">
        <f>SUM(E86:E86)</f>
        <v>31.16</v>
      </c>
      <c r="H87" s="31"/>
    </row>
    <row r="88" spans="1:8" ht="15" customHeight="1" x14ac:dyDescent="0.25">
      <c r="C88" s="12"/>
      <c r="D88" s="12"/>
      <c r="E88" s="12"/>
      <c r="H88" s="31"/>
    </row>
    <row r="89" spans="1:8" ht="15" customHeight="1" x14ac:dyDescent="0.3">
      <c r="A89" s="5" t="s">
        <v>107</v>
      </c>
      <c r="C89" s="1"/>
      <c r="D89" s="1"/>
      <c r="E89" s="1"/>
      <c r="F89" s="1"/>
    </row>
    <row r="90" spans="1:8" ht="15" customHeight="1" x14ac:dyDescent="0.25">
      <c r="A90" s="32" t="s">
        <v>108</v>
      </c>
      <c r="B90" s="33" t="s">
        <v>444</v>
      </c>
      <c r="C90" s="10">
        <v>10997.36</v>
      </c>
      <c r="D90" s="42"/>
      <c r="E90" s="10">
        <v>10997.36</v>
      </c>
      <c r="F90" s="14" t="s">
        <v>110</v>
      </c>
    </row>
    <row r="91" spans="1:8" ht="15" customHeight="1" x14ac:dyDescent="0.25">
      <c r="A91" s="32" t="s">
        <v>111</v>
      </c>
      <c r="B91" s="33" t="s">
        <v>445</v>
      </c>
      <c r="C91" s="10">
        <v>2650.3</v>
      </c>
      <c r="D91" s="42"/>
      <c r="E91" s="10">
        <v>2650.3</v>
      </c>
      <c r="F91" s="14">
        <v>109278</v>
      </c>
    </row>
    <row r="92" spans="1:8" ht="15" customHeight="1" x14ac:dyDescent="0.25">
      <c r="A92" s="32" t="s">
        <v>113</v>
      </c>
      <c r="B92" s="33" t="s">
        <v>446</v>
      </c>
      <c r="C92" s="10">
        <v>3202.06</v>
      </c>
      <c r="D92" s="42"/>
      <c r="E92" s="10">
        <v>3202.06</v>
      </c>
      <c r="F92" s="14">
        <v>109279</v>
      </c>
    </row>
    <row r="93" spans="1:8" ht="15" customHeight="1" x14ac:dyDescent="0.25">
      <c r="C93" s="11">
        <f>SUM(C90:C92)</f>
        <v>16849.72</v>
      </c>
      <c r="D93" s="11">
        <f>SUM(D90:D92)</f>
        <v>0</v>
      </c>
      <c r="E93" s="11">
        <f>SUM(E90:E92)</f>
        <v>16849.72</v>
      </c>
      <c r="F93" s="1"/>
    </row>
    <row r="94" spans="1:8" ht="15" customHeight="1" x14ac:dyDescent="0.25">
      <c r="C94" s="1"/>
      <c r="D94" s="1"/>
      <c r="E94" s="1"/>
      <c r="F94" s="1"/>
    </row>
    <row r="95" spans="1:8" ht="15" customHeight="1" x14ac:dyDescent="0.25">
      <c r="B95" s="35" t="s">
        <v>115</v>
      </c>
      <c r="C95" s="11">
        <f>SUM(+C87+C11+C55+C36+C28+C43+C64+C47+C70+C75+C79+C83+C93)</f>
        <v>28851.7</v>
      </c>
      <c r="D95" s="11">
        <f>SUM(+D87+D11+D55+D36+D28+D43+D64+D47+D70+D75+D79+D83+D93)</f>
        <v>1404.16</v>
      </c>
      <c r="E95" s="11">
        <f>SUM(+E87+E11+E55+E36+E28+E43+E64+E47+E70+E75+E79+E83+E93)</f>
        <v>30255.86</v>
      </c>
    </row>
    <row r="96" spans="1:8" ht="15" customHeight="1" x14ac:dyDescent="0.25">
      <c r="B96" s="36"/>
      <c r="C96" s="12"/>
      <c r="D96" s="12"/>
      <c r="E96" s="12"/>
    </row>
    <row r="97" spans="1:3" ht="15" customHeight="1" x14ac:dyDescent="0.25">
      <c r="A97" s="8"/>
      <c r="C97" s="9"/>
    </row>
    <row r="98" spans="1:3" ht="15" customHeight="1" x14ac:dyDescent="0.25">
      <c r="A98" s="37" t="s">
        <v>116</v>
      </c>
      <c r="B98" s="38"/>
      <c r="C98" s="9"/>
    </row>
    <row r="99" spans="1:3" ht="15" customHeight="1" x14ac:dyDescent="0.25">
      <c r="A99" s="37"/>
      <c r="B99" s="38"/>
      <c r="C99" s="9"/>
    </row>
    <row r="100" spans="1:3" ht="15" customHeight="1" x14ac:dyDescent="0.25">
      <c r="A100" s="39"/>
      <c r="C100" s="9"/>
    </row>
    <row r="101" spans="1:3" ht="15" customHeight="1" x14ac:dyDescent="0.25">
      <c r="A101" s="40"/>
      <c r="B101" s="38"/>
      <c r="C101" s="9"/>
    </row>
    <row r="102" spans="1:3" ht="15" customHeight="1" x14ac:dyDescent="0.25">
      <c r="A102" s="40"/>
      <c r="B102" s="38"/>
      <c r="C102" s="9"/>
    </row>
    <row r="103" spans="1:3" ht="18.75" customHeight="1" x14ac:dyDescent="0.25">
      <c r="A103" s="43"/>
      <c r="B103" s="38"/>
      <c r="C103" s="9"/>
    </row>
    <row r="104" spans="1:3" ht="15" customHeight="1" x14ac:dyDescent="0.25">
      <c r="A104" s="40"/>
      <c r="B104" s="38"/>
      <c r="C104" s="9"/>
    </row>
    <row r="105" spans="1:3" ht="15" customHeight="1" x14ac:dyDescent="0.25">
      <c r="A105" s="40"/>
      <c r="B105" s="38"/>
      <c r="C105" s="9"/>
    </row>
    <row r="106" spans="1:3" ht="15" customHeight="1" x14ac:dyDescent="0.25">
      <c r="A106" s="41"/>
    </row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spans="1:8" ht="15" customHeight="1" x14ac:dyDescent="0.25"/>
    <row r="114" spans="1:8" ht="15" customHeight="1" x14ac:dyDescent="0.25"/>
    <row r="115" spans="1:8" ht="15" customHeight="1" x14ac:dyDescent="0.25"/>
    <row r="116" spans="1:8" ht="15" customHeight="1" x14ac:dyDescent="0.25"/>
    <row r="117" spans="1:8" ht="15" customHeight="1" x14ac:dyDescent="0.25"/>
    <row r="118" spans="1:8" ht="15" customHeight="1" x14ac:dyDescent="0.25"/>
    <row r="119" spans="1:8" ht="15" customHeight="1" x14ac:dyDescent="0.25">
      <c r="G119" s="32"/>
    </row>
    <row r="120" spans="1:8" ht="15" customHeight="1" x14ac:dyDescent="0.25">
      <c r="H120" s="32"/>
    </row>
    <row r="121" spans="1:8" ht="15" customHeight="1" x14ac:dyDescent="0.25">
      <c r="H121" s="32"/>
    </row>
    <row r="122" spans="1:8" s="32" customFormat="1" ht="15" customHeight="1" x14ac:dyDescent="0.25">
      <c r="A122" s="1"/>
      <c r="B122" s="1"/>
      <c r="C122" s="3"/>
      <c r="D122" s="3"/>
      <c r="E122" s="3"/>
      <c r="F122" s="4"/>
      <c r="G122" s="1"/>
      <c r="H122" s="1"/>
    </row>
    <row r="123" spans="1:8" s="32" customFormat="1" x14ac:dyDescent="0.25">
      <c r="A123" s="1"/>
      <c r="B123" s="1"/>
      <c r="C123" s="3"/>
      <c r="D123" s="3"/>
      <c r="E123" s="3"/>
      <c r="F123" s="4"/>
      <c r="G123" s="1"/>
      <c r="H123" s="1"/>
    </row>
    <row r="124" spans="1:8" s="32" customFormat="1" x14ac:dyDescent="0.25">
      <c r="A124" s="1"/>
      <c r="B124" s="1"/>
      <c r="C124" s="3"/>
      <c r="D124" s="3"/>
      <c r="E124" s="3"/>
      <c r="F124" s="4"/>
      <c r="G124" s="1"/>
      <c r="H124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April 20</vt:lpstr>
      <vt:lpstr>May 20</vt:lpstr>
      <vt:lpstr>June 20</vt:lpstr>
      <vt:lpstr>July 20</vt:lpstr>
      <vt:lpstr>August 20</vt:lpstr>
      <vt:lpstr>September 20</vt:lpstr>
      <vt:lpstr>October 20</vt:lpstr>
      <vt:lpstr>November 20</vt:lpstr>
      <vt:lpstr>December 20</vt:lpstr>
      <vt:lpstr>January 21</vt:lpstr>
      <vt:lpstr>February 21</vt:lpstr>
      <vt:lpstr>March 21</vt:lpstr>
      <vt:lpstr>March supp 21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2022-07-26T13:24:33Z</dcterms:created>
  <dcterms:modified xsi:type="dcterms:W3CDTF">2022-07-27T10:29:48Z</dcterms:modified>
</cp:coreProperties>
</file>